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so\Downloads\"/>
    </mc:Choice>
  </mc:AlternateContent>
  <xr:revisionPtr revIDLastSave="0" documentId="13_ncr:1_{2A125401-6BEF-43DA-84A1-1F3A47299E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ΔΙΕΥΘΥΝΣΗ Π.Ε. ΦΛΩΡΙΝΑΣ_Μοριοδό" sheetId="1" r:id="rId1"/>
  </sheets>
  <calcPr calcId="191029"/>
</workbook>
</file>

<file path=xl/calcChain.xml><?xml version="1.0" encoding="utf-8"?>
<calcChain xmlns="http://schemas.openxmlformats.org/spreadsheetml/2006/main">
  <c r="BF30" i="1" l="1"/>
  <c r="BB30" i="1"/>
  <c r="BA30" i="1" s="1"/>
  <c r="AZ30" i="1" s="1"/>
  <c r="AV30" i="1"/>
  <c r="AK30" i="1"/>
  <c r="AJ30" i="1" s="1"/>
  <c r="AC30" i="1"/>
  <c r="T30" i="1"/>
  <c r="J30" i="1"/>
  <c r="BF16" i="1"/>
  <c r="BB16" i="1"/>
  <c r="AV16" i="1"/>
  <c r="AK16" i="1"/>
  <c r="AC16" i="1"/>
  <c r="T16" i="1"/>
  <c r="J16" i="1"/>
  <c r="BF14" i="1"/>
  <c r="BB14" i="1"/>
  <c r="AV14" i="1"/>
  <c r="AK14" i="1"/>
  <c r="AJ14" i="1" s="1"/>
  <c r="AC14" i="1"/>
  <c r="T14" i="1"/>
  <c r="J14" i="1"/>
  <c r="BF24" i="1"/>
  <c r="BB24" i="1"/>
  <c r="AV24" i="1"/>
  <c r="AK24" i="1"/>
  <c r="AC24" i="1"/>
  <c r="T24" i="1"/>
  <c r="J24" i="1"/>
  <c r="BF36" i="1"/>
  <c r="BB36" i="1"/>
  <c r="AV36" i="1"/>
  <c r="AK36" i="1"/>
  <c r="AC36" i="1"/>
  <c r="T36" i="1"/>
  <c r="J36" i="1"/>
  <c r="BF9" i="1"/>
  <c r="BB9" i="1"/>
  <c r="AV9" i="1"/>
  <c r="AK9" i="1"/>
  <c r="AC9" i="1"/>
  <c r="T9" i="1"/>
  <c r="J9" i="1"/>
  <c r="BF46" i="1"/>
  <c r="BB46" i="1"/>
  <c r="AV46" i="1"/>
  <c r="AK46" i="1"/>
  <c r="AJ46" i="1" s="1"/>
  <c r="AC46" i="1"/>
  <c r="T46" i="1"/>
  <c r="J46" i="1"/>
  <c r="BF43" i="1"/>
  <c r="BB43" i="1"/>
  <c r="AV43" i="1"/>
  <c r="AK43" i="1"/>
  <c r="AC43" i="1"/>
  <c r="T43" i="1"/>
  <c r="J43" i="1"/>
  <c r="BF45" i="1"/>
  <c r="BB45" i="1"/>
  <c r="BA45" i="1" s="1"/>
  <c r="AZ45" i="1" s="1"/>
  <c r="AV45" i="1"/>
  <c r="AK45" i="1"/>
  <c r="AC45" i="1"/>
  <c r="T45" i="1"/>
  <c r="J45" i="1"/>
  <c r="BF44" i="1"/>
  <c r="BB44" i="1"/>
  <c r="AV44" i="1"/>
  <c r="AK44" i="1"/>
  <c r="AC44" i="1"/>
  <c r="T44" i="1"/>
  <c r="J44" i="1"/>
  <c r="BF28" i="1"/>
  <c r="BB28" i="1"/>
  <c r="AV28" i="1"/>
  <c r="AK28" i="1"/>
  <c r="AJ28" i="1" s="1"/>
  <c r="AC28" i="1"/>
  <c r="T28" i="1"/>
  <c r="J28" i="1"/>
  <c r="BF51" i="1"/>
  <c r="BB51" i="1"/>
  <c r="AV51" i="1"/>
  <c r="AK51" i="1"/>
  <c r="AC51" i="1"/>
  <c r="T51" i="1"/>
  <c r="J51" i="1"/>
  <c r="BF21" i="1"/>
  <c r="BB21" i="1"/>
  <c r="BA21" i="1" s="1"/>
  <c r="AZ21" i="1" s="1"/>
  <c r="AV21" i="1"/>
  <c r="AK21" i="1"/>
  <c r="AC21" i="1"/>
  <c r="T21" i="1"/>
  <c r="J21" i="1"/>
  <c r="BF13" i="1"/>
  <c r="BB13" i="1"/>
  <c r="AV13" i="1"/>
  <c r="AK13" i="1"/>
  <c r="AC13" i="1"/>
  <c r="T13" i="1"/>
  <c r="J13" i="1"/>
  <c r="BF48" i="1"/>
  <c r="BB48" i="1"/>
  <c r="AV48" i="1"/>
  <c r="AK48" i="1"/>
  <c r="AJ48" i="1" s="1"/>
  <c r="AC48" i="1"/>
  <c r="T48" i="1"/>
  <c r="J48" i="1"/>
  <c r="BF47" i="1"/>
  <c r="BB47" i="1"/>
  <c r="AV47" i="1"/>
  <c r="AK47" i="1"/>
  <c r="AC47" i="1"/>
  <c r="T47" i="1"/>
  <c r="J47" i="1"/>
  <c r="BF31" i="1"/>
  <c r="BB31" i="1"/>
  <c r="BA31" i="1" s="1"/>
  <c r="AZ31" i="1" s="1"/>
  <c r="AV31" i="1"/>
  <c r="AK31" i="1"/>
  <c r="AC31" i="1"/>
  <c r="T31" i="1"/>
  <c r="J31" i="1"/>
  <c r="BF27" i="1"/>
  <c r="BB27" i="1"/>
  <c r="AV27" i="1"/>
  <c r="AK27" i="1"/>
  <c r="AC27" i="1"/>
  <c r="T27" i="1"/>
  <c r="J27" i="1"/>
  <c r="BF49" i="1"/>
  <c r="BB49" i="1"/>
  <c r="AV49" i="1"/>
  <c r="AK49" i="1"/>
  <c r="AJ49" i="1" s="1"/>
  <c r="AC49" i="1"/>
  <c r="T49" i="1"/>
  <c r="J49" i="1"/>
  <c r="BF42" i="1"/>
  <c r="BB42" i="1"/>
  <c r="AV42" i="1"/>
  <c r="AK42" i="1"/>
  <c r="AC42" i="1"/>
  <c r="T42" i="1"/>
  <c r="J42" i="1"/>
  <c r="BF39" i="1"/>
  <c r="BB39" i="1"/>
  <c r="BA39" i="1" s="1"/>
  <c r="AZ39" i="1" s="1"/>
  <c r="AV39" i="1"/>
  <c r="AK39" i="1"/>
  <c r="AC39" i="1"/>
  <c r="T39" i="1"/>
  <c r="J39" i="1"/>
  <c r="BF8" i="1"/>
  <c r="BB8" i="1"/>
  <c r="AV8" i="1"/>
  <c r="AK8" i="1"/>
  <c r="AC8" i="1"/>
  <c r="T8" i="1"/>
  <c r="J8" i="1"/>
  <c r="BF26" i="1"/>
  <c r="BB26" i="1"/>
  <c r="AV26" i="1"/>
  <c r="AK26" i="1"/>
  <c r="AJ26" i="1" s="1"/>
  <c r="AC26" i="1"/>
  <c r="T26" i="1"/>
  <c r="J26" i="1"/>
  <c r="BF32" i="1"/>
  <c r="BB32" i="1"/>
  <c r="AV32" i="1"/>
  <c r="AK32" i="1"/>
  <c r="AC32" i="1"/>
  <c r="T32" i="1"/>
  <c r="J32" i="1"/>
  <c r="BF29" i="1"/>
  <c r="BB29" i="1"/>
  <c r="BA29" i="1" s="1"/>
  <c r="AZ29" i="1" s="1"/>
  <c r="AV29" i="1"/>
  <c r="AK29" i="1"/>
  <c r="AC29" i="1"/>
  <c r="T29" i="1"/>
  <c r="J29" i="1"/>
  <c r="BF18" i="1"/>
  <c r="BB18" i="1"/>
  <c r="AV18" i="1"/>
  <c r="AK18" i="1"/>
  <c r="AC18" i="1"/>
  <c r="T18" i="1"/>
  <c r="J18" i="1"/>
  <c r="BF23" i="1"/>
  <c r="BB23" i="1"/>
  <c r="AV23" i="1"/>
  <c r="AK23" i="1"/>
  <c r="AJ23" i="1" s="1"/>
  <c r="AC23" i="1"/>
  <c r="T23" i="1"/>
  <c r="J23" i="1"/>
  <c r="BF22" i="1"/>
  <c r="BB22" i="1"/>
  <c r="AV22" i="1"/>
  <c r="AK22" i="1"/>
  <c r="AC22" i="1"/>
  <c r="T22" i="1"/>
  <c r="J22" i="1"/>
  <c r="BF6" i="1"/>
  <c r="BB6" i="1"/>
  <c r="BA6" i="1" s="1"/>
  <c r="AZ6" i="1" s="1"/>
  <c r="AV6" i="1"/>
  <c r="AK6" i="1"/>
  <c r="AC6" i="1"/>
  <c r="T6" i="1"/>
  <c r="J6" i="1"/>
  <c r="BF12" i="1"/>
  <c r="BB12" i="1"/>
  <c r="AV12" i="1"/>
  <c r="AK12" i="1"/>
  <c r="AC12" i="1"/>
  <c r="T12" i="1"/>
  <c r="J12" i="1"/>
  <c r="BF37" i="1"/>
  <c r="BB37" i="1"/>
  <c r="BA37" i="1" s="1"/>
  <c r="AZ37" i="1" s="1"/>
  <c r="AV37" i="1"/>
  <c r="AK37" i="1"/>
  <c r="AJ37" i="1" s="1"/>
  <c r="AC37" i="1"/>
  <c r="T37" i="1"/>
  <c r="J37" i="1"/>
  <c r="BF40" i="1"/>
  <c r="BB40" i="1"/>
  <c r="AV40" i="1"/>
  <c r="AK40" i="1"/>
  <c r="AC40" i="1"/>
  <c r="T40" i="1"/>
  <c r="J40" i="1"/>
  <c r="BF25" i="1"/>
  <c r="BB25" i="1"/>
  <c r="BA25" i="1" s="1"/>
  <c r="AZ25" i="1" s="1"/>
  <c r="AV25" i="1"/>
  <c r="AK25" i="1"/>
  <c r="AJ25" i="1" s="1"/>
  <c r="AC25" i="1"/>
  <c r="T25" i="1"/>
  <c r="J25" i="1"/>
  <c r="BF35" i="1"/>
  <c r="BB35" i="1"/>
  <c r="AV35" i="1"/>
  <c r="AK35" i="1"/>
  <c r="AC35" i="1"/>
  <c r="T35" i="1"/>
  <c r="J35" i="1"/>
  <c r="BF7" i="1"/>
  <c r="BB7" i="1"/>
  <c r="BA7" i="1" s="1"/>
  <c r="AZ7" i="1" s="1"/>
  <c r="AV7" i="1"/>
  <c r="AK7" i="1"/>
  <c r="AJ7" i="1" s="1"/>
  <c r="AC7" i="1"/>
  <c r="T7" i="1"/>
  <c r="J7" i="1"/>
  <c r="BF17" i="1"/>
  <c r="BB17" i="1"/>
  <c r="AV17" i="1"/>
  <c r="AK17" i="1"/>
  <c r="AC17" i="1"/>
  <c r="T17" i="1"/>
  <c r="J17" i="1"/>
  <c r="BF19" i="1"/>
  <c r="BB19" i="1"/>
  <c r="BA19" i="1" s="1"/>
  <c r="AZ19" i="1" s="1"/>
  <c r="AV19" i="1"/>
  <c r="AK19" i="1"/>
  <c r="AJ19" i="1" s="1"/>
  <c r="AC19" i="1"/>
  <c r="T19" i="1"/>
  <c r="J19" i="1"/>
  <c r="BF34" i="1"/>
  <c r="BB34" i="1"/>
  <c r="AV34" i="1"/>
  <c r="AK34" i="1"/>
  <c r="AC34" i="1"/>
  <c r="T34" i="1"/>
  <c r="J34" i="1"/>
  <c r="BF5" i="1"/>
  <c r="BB5" i="1"/>
  <c r="BA5" i="1" s="1"/>
  <c r="AZ5" i="1" s="1"/>
  <c r="AV5" i="1"/>
  <c r="AK5" i="1"/>
  <c r="AJ5" i="1" s="1"/>
  <c r="AC5" i="1"/>
  <c r="T5" i="1"/>
  <c r="J5" i="1"/>
  <c r="BF50" i="1"/>
  <c r="BB50" i="1"/>
  <c r="AV50" i="1"/>
  <c r="AK50" i="1"/>
  <c r="AC50" i="1"/>
  <c r="T50" i="1"/>
  <c r="J50" i="1"/>
  <c r="BF33" i="1"/>
  <c r="BB33" i="1"/>
  <c r="BA33" i="1" s="1"/>
  <c r="AZ33" i="1" s="1"/>
  <c r="AV33" i="1"/>
  <c r="AK33" i="1"/>
  <c r="AJ33" i="1" s="1"/>
  <c r="AC33" i="1"/>
  <c r="T33" i="1"/>
  <c r="J33" i="1"/>
  <c r="BF38" i="1"/>
  <c r="BB38" i="1"/>
  <c r="AV38" i="1"/>
  <c r="AK38" i="1"/>
  <c r="AC38" i="1"/>
  <c r="T38" i="1"/>
  <c r="J38" i="1"/>
  <c r="BF41" i="1"/>
  <c r="BB41" i="1"/>
  <c r="BA41" i="1" s="1"/>
  <c r="AZ41" i="1" s="1"/>
  <c r="AV41" i="1"/>
  <c r="AK41" i="1"/>
  <c r="AJ41" i="1" s="1"/>
  <c r="AC41" i="1"/>
  <c r="T41" i="1"/>
  <c r="J41" i="1"/>
  <c r="BF11" i="1"/>
  <c r="BB11" i="1"/>
  <c r="AV11" i="1"/>
  <c r="AK11" i="1"/>
  <c r="AC11" i="1"/>
  <c r="T11" i="1"/>
  <c r="J11" i="1"/>
  <c r="BF10" i="1"/>
  <c r="BB10" i="1"/>
  <c r="BA10" i="1" s="1"/>
  <c r="AZ10" i="1" s="1"/>
  <c r="AV10" i="1"/>
  <c r="AK10" i="1"/>
  <c r="AJ10" i="1" s="1"/>
  <c r="AC10" i="1"/>
  <c r="T10" i="1"/>
  <c r="J10" i="1"/>
  <c r="BF20" i="1"/>
  <c r="BB20" i="1"/>
  <c r="AV20" i="1"/>
  <c r="AK20" i="1"/>
  <c r="AC20" i="1"/>
  <c r="T20" i="1"/>
  <c r="J20" i="1"/>
  <c r="BF15" i="1"/>
  <c r="BB15" i="1"/>
  <c r="BA15" i="1" s="1"/>
  <c r="AZ15" i="1" s="1"/>
  <c r="AV15" i="1"/>
  <c r="AK15" i="1"/>
  <c r="AJ15" i="1" s="1"/>
  <c r="AC15" i="1"/>
  <c r="T15" i="1"/>
  <c r="J15" i="1"/>
  <c r="BA36" i="1" l="1"/>
  <c r="AZ36" i="1" s="1"/>
  <c r="BA20" i="1"/>
  <c r="AZ20" i="1" s="1"/>
  <c r="AJ11" i="1"/>
  <c r="BA38" i="1"/>
  <c r="AZ38" i="1" s="1"/>
  <c r="AJ50" i="1"/>
  <c r="BA34" i="1"/>
  <c r="AZ34" i="1" s="1"/>
  <c r="AJ17" i="1"/>
  <c r="I17" i="1" s="1"/>
  <c r="BA35" i="1"/>
  <c r="AZ35" i="1" s="1"/>
  <c r="AJ40" i="1"/>
  <c r="BA12" i="1"/>
  <c r="AZ12" i="1" s="1"/>
  <c r="AJ22" i="1"/>
  <c r="BA18" i="1"/>
  <c r="AZ18" i="1" s="1"/>
  <c r="AJ32" i="1"/>
  <c r="BA8" i="1"/>
  <c r="AZ8" i="1" s="1"/>
  <c r="AJ42" i="1"/>
  <c r="I42" i="1" s="1"/>
  <c r="BA27" i="1"/>
  <c r="AZ27" i="1" s="1"/>
  <c r="AJ47" i="1"/>
  <c r="BA13" i="1"/>
  <c r="AZ13" i="1" s="1"/>
  <c r="AJ51" i="1"/>
  <c r="BA44" i="1"/>
  <c r="AZ44" i="1" s="1"/>
  <c r="AJ43" i="1"/>
  <c r="BA9" i="1"/>
  <c r="AZ9" i="1" s="1"/>
  <c r="AJ24" i="1"/>
  <c r="I24" i="1" s="1"/>
  <c r="I15" i="1"/>
  <c r="H15" i="1" s="1"/>
  <c r="I41" i="1"/>
  <c r="H41" i="1" s="1"/>
  <c r="I5" i="1"/>
  <c r="H5" i="1" s="1"/>
  <c r="I7" i="1"/>
  <c r="H7" i="1" s="1"/>
  <c r="I37" i="1"/>
  <c r="H37" i="1" s="1"/>
  <c r="I23" i="1"/>
  <c r="I26" i="1"/>
  <c r="I49" i="1"/>
  <c r="I48" i="1"/>
  <c r="I28" i="1"/>
  <c r="I46" i="1"/>
  <c r="I14" i="1"/>
  <c r="BA16" i="1"/>
  <c r="AZ16" i="1" s="1"/>
  <c r="I44" i="1"/>
  <c r="AJ20" i="1"/>
  <c r="I20" i="1" s="1"/>
  <c r="H20" i="1" s="1"/>
  <c r="BA11" i="1"/>
  <c r="AZ11" i="1" s="1"/>
  <c r="AJ38" i="1"/>
  <c r="I38" i="1" s="1"/>
  <c r="BA50" i="1"/>
  <c r="AZ50" i="1" s="1"/>
  <c r="AJ34" i="1"/>
  <c r="I34" i="1" s="1"/>
  <c r="H34" i="1" s="1"/>
  <c r="BA17" i="1"/>
  <c r="AZ17" i="1" s="1"/>
  <c r="AJ35" i="1"/>
  <c r="I35" i="1" s="1"/>
  <c r="BA40" i="1"/>
  <c r="AZ40" i="1" s="1"/>
  <c r="AJ12" i="1"/>
  <c r="I12" i="1" s="1"/>
  <c r="H12" i="1" s="1"/>
  <c r="BA22" i="1"/>
  <c r="AZ22" i="1" s="1"/>
  <c r="AJ18" i="1"/>
  <c r="I18" i="1" s="1"/>
  <c r="H18" i="1" s="1"/>
  <c r="BA32" i="1"/>
  <c r="AZ32" i="1" s="1"/>
  <c r="AJ8" i="1"/>
  <c r="I8" i="1" s="1"/>
  <c r="H8" i="1" s="1"/>
  <c r="BA42" i="1"/>
  <c r="AZ42" i="1" s="1"/>
  <c r="AJ27" i="1"/>
  <c r="I27" i="1" s="1"/>
  <c r="BA47" i="1"/>
  <c r="AZ47" i="1" s="1"/>
  <c r="AJ13" i="1"/>
  <c r="I13" i="1" s="1"/>
  <c r="H13" i="1" s="1"/>
  <c r="BA51" i="1"/>
  <c r="AZ51" i="1" s="1"/>
  <c r="AJ44" i="1"/>
  <c r="BA43" i="1"/>
  <c r="AZ43" i="1" s="1"/>
  <c r="AJ9" i="1"/>
  <c r="I9" i="1" s="1"/>
  <c r="H9" i="1" s="1"/>
  <c r="BA24" i="1"/>
  <c r="AZ24" i="1" s="1"/>
  <c r="AJ16" i="1"/>
  <c r="I16" i="1" s="1"/>
  <c r="AJ6" i="1"/>
  <c r="BA23" i="1"/>
  <c r="AZ23" i="1" s="1"/>
  <c r="AJ29" i="1"/>
  <c r="I29" i="1" s="1"/>
  <c r="H29" i="1" s="1"/>
  <c r="BA26" i="1"/>
  <c r="AZ26" i="1" s="1"/>
  <c r="AJ39" i="1"/>
  <c r="BA49" i="1"/>
  <c r="AZ49" i="1" s="1"/>
  <c r="AJ31" i="1"/>
  <c r="I31" i="1" s="1"/>
  <c r="H31" i="1" s="1"/>
  <c r="BA48" i="1"/>
  <c r="AZ48" i="1" s="1"/>
  <c r="AJ21" i="1"/>
  <c r="BA28" i="1"/>
  <c r="AZ28" i="1" s="1"/>
  <c r="AJ45" i="1"/>
  <c r="BA46" i="1"/>
  <c r="AZ46" i="1" s="1"/>
  <c r="AJ36" i="1"/>
  <c r="I36" i="1" s="1"/>
  <c r="H36" i="1" s="1"/>
  <c r="BA14" i="1"/>
  <c r="AZ14" i="1" s="1"/>
  <c r="I10" i="1"/>
  <c r="H10" i="1" s="1"/>
  <c r="I33" i="1"/>
  <c r="H33" i="1" s="1"/>
  <c r="I19" i="1"/>
  <c r="H19" i="1" s="1"/>
  <c r="I25" i="1"/>
  <c r="H25" i="1" s="1"/>
  <c r="I6" i="1"/>
  <c r="H6" i="1" s="1"/>
  <c r="I39" i="1"/>
  <c r="H39" i="1" s="1"/>
  <c r="I21" i="1"/>
  <c r="H21" i="1" s="1"/>
  <c r="I45" i="1"/>
  <c r="H45" i="1" s="1"/>
  <c r="I30" i="1"/>
  <c r="H30" i="1" s="1"/>
  <c r="I11" i="1"/>
  <c r="I50" i="1"/>
  <c r="H50" i="1" s="1"/>
  <c r="I40" i="1"/>
  <c r="H40" i="1" s="1"/>
  <c r="I22" i="1"/>
  <c r="I32" i="1"/>
  <c r="H32" i="1" s="1"/>
  <c r="I47" i="1"/>
  <c r="H47" i="1" s="1"/>
  <c r="I51" i="1"/>
  <c r="I43" i="1"/>
  <c r="H43" i="1" s="1"/>
  <c r="H51" i="1" l="1"/>
  <c r="H22" i="1"/>
  <c r="H11" i="1"/>
  <c r="H44" i="1"/>
  <c r="H16" i="1"/>
  <c r="H27" i="1"/>
  <c r="H35" i="1"/>
  <c r="H38" i="1"/>
  <c r="H23" i="1"/>
  <c r="H24" i="1"/>
  <c r="H42" i="1"/>
  <c r="H17" i="1"/>
  <c r="H46" i="1"/>
  <c r="H26" i="1"/>
  <c r="H14" i="1"/>
  <c r="H49" i="1"/>
  <c r="H48" i="1"/>
  <c r="H28" i="1"/>
</calcChain>
</file>

<file path=xl/sharedStrings.xml><?xml version="1.0" encoding="utf-8"?>
<sst xmlns="http://schemas.openxmlformats.org/spreadsheetml/2006/main" count="413" uniqueCount="279">
  <si>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</si>
  <si>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</si>
  <si>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</si>
  <si>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</si>
  <si>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</si>
  <si>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</si>
  <si>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</si>
  <si>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</si>
  <si>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</si>
  <si>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</si>
  <si>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</si>
  <si>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</si>
  <si>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</si>
  <si>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</si>
  <si>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</si>
  <si>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</si>
  <si>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</si>
  <si>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</si>
  <si>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</si>
  <si>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</si>
  <si>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</si>
  <si>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</si>
  <si>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</si>
  <si>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</si>
  <si>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</si>
  <si>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</si>
  <si>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</si>
  <si>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</si>
  <si>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</si>
  <si>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</si>
  <si>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</si>
  <si>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</si>
  <si>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</si>
  <si>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</si>
  <si>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</si>
  <si>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</si>
  <si>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</si>
  <si>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</si>
  <si>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</si>
  <si>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</si>
  <si>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</si>
  <si>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</si>
  <si>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</si>
  <si>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</si>
  <si>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</si>
  <si>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</si>
  <si>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</si>
  <si>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</si>
  <si>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</si>
  <si>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</si>
  <si>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</si>
  <si>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</si>
  <si>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</si>
  <si>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</si>
  <si>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</si>
  <si>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</si>
  <si>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</si>
  <si>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</si>
  <si>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</si>
  <si>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</si>
  <si>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</si>
  <si>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</si>
  <si>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</si>
  <si>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</si>
  <si>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</si>
  <si>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</si>
  <si>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</si>
  <si>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</si>
  <si>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</si>
  <si>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</si>
  <si>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</si>
  <si>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</si>
  <si>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</si>
  <si>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</si>
  <si>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</si>
  <si>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</si>
  <si>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</si>
  <si>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</si>
  <si>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</si>
  <si>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</si>
  <si>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</si>
  <si>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</si>
  <si>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</si>
  <si>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</si>
  <si>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</si>
  <si>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</si>
  <si>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</si>
  <si>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</si>
  <si>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</si>
  <si>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</si>
  <si>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</si>
  <si>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</si>
  <si>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</si>
  <si>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</si>
  <si>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</si>
  <si>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</si>
  <si>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</si>
  <si>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</si>
  <si>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</si>
  <si>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</si>
  <si>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</si>
  <si>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</si>
  <si>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</si>
  <si>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</si>
  <si>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</si>
  <si>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</si>
  <si>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</si>
  <si>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</si>
  <si>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</si>
  <si>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</si>
  <si>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</si>
  <si>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</si>
  <si>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</si>
  <si>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</si>
  <si>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</si>
  <si>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</si>
  <si>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</si>
  <si>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</si>
  <si>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</si>
  <si>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</si>
  <si>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</si>
  <si>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</si>
  <si>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</si>
  <si>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</si>
  <si>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</si>
  <si>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</si>
  <si>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</si>
  <si>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</si>
  <si>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</si>
  <si>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</si>
  <si>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</si>
  <si>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120718011.1</t>
  </si>
  <si>
    <t>585954</t>
  </si>
  <si>
    <t>ΑΝΤΩΝΙΟΥ ΧΡΗΣΤΟΣ</t>
  </si>
  <si>
    <t>ΠΕ70</t>
  </si>
  <si>
    <t>Α/ΘΜΙΑ</t>
  </si>
  <si>
    <t>ΔΙΕΥΘΥΝΣΗ Π.Ε. ΦΛΩΡΙΝΑΣ</t>
  </si>
  <si>
    <t>171927004.1</t>
  </si>
  <si>
    <t>588810</t>
  </si>
  <si>
    <t>ΒΟΣΚΟΠΟΥΛΟΣ ΣΤΑΥΡΟΣ</t>
  </si>
  <si>
    <t>156898004.1</t>
  </si>
  <si>
    <t>594062</t>
  </si>
  <si>
    <t>ΒΡΑΝΤΣΗ ΑΓΑΠΗ</t>
  </si>
  <si>
    <t>156810005.1</t>
  </si>
  <si>
    <t>584302</t>
  </si>
  <si>
    <t>ΓΑΚΗ ΕΥΓΕΝΙΑ</t>
  </si>
  <si>
    <t>ΠΕ79.01</t>
  </si>
  <si>
    <t>193350008.1</t>
  </si>
  <si>
    <t>586010</t>
  </si>
  <si>
    <t>ΓΕΡΟΥ ΚΩΝΣΤΑΝΤΙΝΟΣ</t>
  </si>
  <si>
    <t>143162000.1</t>
  </si>
  <si>
    <t>559126</t>
  </si>
  <si>
    <t>103985004.1</t>
  </si>
  <si>
    <t>208989</t>
  </si>
  <si>
    <t>ΓΕΩΡΓΙΟΥ ΣΩΤΗΡΙΟΣ</t>
  </si>
  <si>
    <t>ΠΕ86</t>
  </si>
  <si>
    <t>144090014.1</t>
  </si>
  <si>
    <t>600846</t>
  </si>
  <si>
    <t>ΓΕΩΡΓΟΠΟΥΛΟΣ ΑΝΤΩΝΙΟΣ</t>
  </si>
  <si>
    <t>150791001.1</t>
  </si>
  <si>
    <t>585113</t>
  </si>
  <si>
    <t>ΓΚΟΛΙΑ ΠΑΡΑΣΚΕΥΗ</t>
  </si>
  <si>
    <t>101177010.1</t>
  </si>
  <si>
    <t>605757</t>
  </si>
  <si>
    <t>ΔΟΥΚΑΣ ΔΗΜΗΤΡΙΟΣ</t>
  </si>
  <si>
    <t>132165014.1</t>
  </si>
  <si>
    <t>578673</t>
  </si>
  <si>
    <t>ΖΑΧΟΥ ΙΩΑΝΝΑ</t>
  </si>
  <si>
    <t>144558007.1</t>
  </si>
  <si>
    <t>585283</t>
  </si>
  <si>
    <t xml:space="preserve">ΘΕΟΧΑΡΗ ΜΑΡΙΑ </t>
  </si>
  <si>
    <t>136339002.1</t>
  </si>
  <si>
    <t>584487</t>
  </si>
  <si>
    <t>ΚΑΠΟΥΛΙΤΣΑΣ ΑΘΑΝΑΣΙΟΣ</t>
  </si>
  <si>
    <t>102254008.1</t>
  </si>
  <si>
    <t>584800</t>
  </si>
  <si>
    <t>ΚΕΣΙΔΗΣ ΧΡΗΣΤΟΣ</t>
  </si>
  <si>
    <t>164665010.1</t>
  </si>
  <si>
    <t>614851</t>
  </si>
  <si>
    <t>ΚΥΡΙΑΚΟΥ ΠΑΣΧΑΛΙΑ</t>
  </si>
  <si>
    <t>105675011.1</t>
  </si>
  <si>
    <t>703367</t>
  </si>
  <si>
    <t>ΚΩΤΣΟΠΟΥΛΟΣ ΧΡΗΣΤΟΣ</t>
  </si>
  <si>
    <t>124406006.1</t>
  </si>
  <si>
    <t>574998</t>
  </si>
  <si>
    <t>ΛΑΒΑΣΙΔΗΣ ΣΤΥΛΙΑΝΟΣ</t>
  </si>
  <si>
    <t>178591013.1</t>
  </si>
  <si>
    <t>598861</t>
  </si>
  <si>
    <t>ΛΑΖΟΥ ΚΩΝΣΤΑΝΤΙΝΟΣ</t>
  </si>
  <si>
    <t>141464000.2</t>
  </si>
  <si>
    <t>556813</t>
  </si>
  <si>
    <t>ΛΥΓΟΥΡΑΣ ΓΕΩΡΓΙΟΣ</t>
  </si>
  <si>
    <t>189763001.1</t>
  </si>
  <si>
    <t>603035</t>
  </si>
  <si>
    <t>ΠΕ60</t>
  </si>
  <si>
    <t>169984007.1</t>
  </si>
  <si>
    <t>595761</t>
  </si>
  <si>
    <t>ΜΑΓΚΟΥ ΕΛΕΝΗ</t>
  </si>
  <si>
    <t>152643005.1</t>
  </si>
  <si>
    <t>584985</t>
  </si>
  <si>
    <t>ΜΑΝΤΡΑΤΖΗΣ ΝΙΚΟΛΑΟΣ</t>
  </si>
  <si>
    <t>196968001.1</t>
  </si>
  <si>
    <t>599024</t>
  </si>
  <si>
    <t>ΜΑΡΚΟΠΟΥΛΟΣ ΔΗΜΗΤΡΙΟΣ</t>
  </si>
  <si>
    <t>155353008.1</t>
  </si>
  <si>
    <t>588278</t>
  </si>
  <si>
    <t>ΜΕΚΑΣΗΣ ΙΩΑΝΝΗΣ</t>
  </si>
  <si>
    <t>153491000.1</t>
  </si>
  <si>
    <t>621234</t>
  </si>
  <si>
    <t>ΜΗΛΩΣΗΣ ΠΕΤΡΟΣ</t>
  </si>
  <si>
    <t>182175009.1</t>
  </si>
  <si>
    <t>578499</t>
  </si>
  <si>
    <t>192826000.1</t>
  </si>
  <si>
    <t>563881</t>
  </si>
  <si>
    <t>ΜΙΧΑΗΛΙΔΗΣ ΜΙΧΑΗΛ</t>
  </si>
  <si>
    <t>133372005.1</t>
  </si>
  <si>
    <t>599114</t>
  </si>
  <si>
    <t>ΜΙΧΑΗΛΙΔΗΣ ΝΙΚΟΛΑΟΣ</t>
  </si>
  <si>
    <t>136052009.1</t>
  </si>
  <si>
    <t>588499</t>
  </si>
  <si>
    <t>ΜΠΙΤΣΑΚΑΚΗΣ ΔΗΜΗΤΡΙΟΣ</t>
  </si>
  <si>
    <t>112685014.1</t>
  </si>
  <si>
    <t>589019</t>
  </si>
  <si>
    <t>ΜΠΟΥΣΙΟΥ ΕΥΓΕΝΙΑ</t>
  </si>
  <si>
    <t>154027000.1</t>
  </si>
  <si>
    <t>585535</t>
  </si>
  <si>
    <t>ΟΛΙΔΗΣ ΓΕΩΡΓΙΟΣ</t>
  </si>
  <si>
    <t>159351015.1</t>
  </si>
  <si>
    <t>599523</t>
  </si>
  <si>
    <t>ΠΑΠΑΔΑΚΗΣ ΑΘΑΝΑΣΙΟΣ</t>
  </si>
  <si>
    <t>159639015.1</t>
  </si>
  <si>
    <t>573887</t>
  </si>
  <si>
    <t>ΠΑΡΑΣΧΑΚΗ ΞΑΝΘΙΠΠΗ</t>
  </si>
  <si>
    <t>173820002.1</t>
  </si>
  <si>
    <t>602408</t>
  </si>
  <si>
    <t>ΠΑΡΓΟΥ ΓΕΩΡΓΙΑ</t>
  </si>
  <si>
    <t>115611001.1</t>
  </si>
  <si>
    <t>575247</t>
  </si>
  <si>
    <t>ΠΑΡΛΑΠΑΝΙΔΗΣ ΚΥΡΙΑΚΟΣ</t>
  </si>
  <si>
    <t>108900008.1</t>
  </si>
  <si>
    <t>574137</t>
  </si>
  <si>
    <t>ΠΑΣΠΑΛΗΣ ΣΤΑΥΡΟΣ</t>
  </si>
  <si>
    <t>140725014.1</t>
  </si>
  <si>
    <t>607944</t>
  </si>
  <si>
    <t>ΠΟΖΑΤΣΙΔΟΥ ΕΛΙΣΑΒΕΤ</t>
  </si>
  <si>
    <t>114532010.1</t>
  </si>
  <si>
    <t>577559</t>
  </si>
  <si>
    <t>ΡΟΤΣΙΑΣ ΜΙΧΑΗΛ</t>
  </si>
  <si>
    <t>ΠΕ11</t>
  </si>
  <si>
    <t>172423005.1</t>
  </si>
  <si>
    <t>575689</t>
  </si>
  <si>
    <t>113969014.1</t>
  </si>
  <si>
    <t>584811</t>
  </si>
  <si>
    <t>ΣΑΚΟΥΛΕΒΑ ΕΙΡΗΝΗ</t>
  </si>
  <si>
    <t>184377007.1</t>
  </si>
  <si>
    <t>590749</t>
  </si>
  <si>
    <t>ΣΑΛΙΑΚΟΥ ΓΕΩΡΓΙΟΣ</t>
  </si>
  <si>
    <t>198937014.1</t>
  </si>
  <si>
    <t>581300</t>
  </si>
  <si>
    <t>ΣΕΧΙΔΗΣ ΚΩΝΣΤΑΝΤΙΝΟΣ</t>
  </si>
  <si>
    <t>113985006.2</t>
  </si>
  <si>
    <t>590665</t>
  </si>
  <si>
    <t>ΣΜΠΟΝΙΑ ΠΑΝΑΓΙΩΤΑ</t>
  </si>
  <si>
    <t>153192012.1</t>
  </si>
  <si>
    <t>599984</t>
  </si>
  <si>
    <t>ΣΤΑΜΑΤΙΑΔΟΥ ΕΥΡΥΚΛΕΙΑ</t>
  </si>
  <si>
    <t>107542000.1</t>
  </si>
  <si>
    <t>581923</t>
  </si>
  <si>
    <t>ΣΥΓΚΕΛΑΚΗΣ ΓΕΩΡΓΙΟΣ</t>
  </si>
  <si>
    <t>130960009.1</t>
  </si>
  <si>
    <t>584441</t>
  </si>
  <si>
    <t>ΤΣΟΛΟΠΑΝΗΣ ΚΩΝΣΤΑΝΤΙΝΟΣ</t>
  </si>
  <si>
    <t>137446005.1</t>
  </si>
  <si>
    <t>596955</t>
  </si>
  <si>
    <t>ΧΑΤΖΗΛΙΑ ΕΥΦΡΟΣΥΝΗ</t>
  </si>
  <si>
    <t xml:space="preserve">ΓΕΩΡΓΙΑΔΗΣ ΠΡΟΔΡΟΜΟΣ </t>
  </si>
  <si>
    <t>ΜΙΣΚΑΣ ΙΩΑΝΝΗΣ</t>
  </si>
  <si>
    <t>ΜΑΒΙΔΟΥ ΣΤΕΛΛΑ</t>
  </si>
  <si>
    <t>ΣΑΒΒΑΚΗ ΟΛΓΑ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</si>
</sst>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1"/>
  <sheetViews>
    <sheetView tabSelected="1" topLeftCell="A31" zoomScaleNormal="100" workbookViewId="0">
      <selection activeCell="A5" sqref="A5:A51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159</v>
      </c>
      <c r="C5" s="12" t="s">
        <v>160</v>
      </c>
      <c r="D5" s="12" t="s">
        <v>161</v>
      </c>
      <c r="E5" s="12" t="s">
        <v>134</v>
      </c>
      <c r="F5" s="12" t="s">
        <v>135</v>
      </c>
      <c r="G5" s="12" t="s">
        <v>136</v>
      </c>
      <c r="H5" s="13">
        <f t="shared" ref="H5:H51" si="0">I5+AZ5</f>
        <v>46.25</v>
      </c>
      <c r="I5" s="14">
        <f t="shared" ref="I5:I51" si="1">MIN(J5+T5+AC5+AJ5+AY5,$I$3)</f>
        <v>23</v>
      </c>
      <c r="J5" s="15">
        <f t="shared" ref="J5:J51" si="2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51" si="3">MIN(SUM(U5:AB5),$T$3)</f>
        <v>2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51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51" si="5">MIN(AK5+AV5,$AJ$3)</f>
        <v>5</v>
      </c>
      <c r="AK5" s="14">
        <f t="shared" ref="AK5:AK51" si="6">MIN(SUM(AL5:AU5),$AK$3)</f>
        <v>3</v>
      </c>
      <c r="AL5" s="15">
        <v>0</v>
      </c>
      <c r="AM5" s="16">
        <v>5</v>
      </c>
      <c r="AN5" s="17">
        <v>0</v>
      </c>
      <c r="AO5" s="14">
        <v>0.75</v>
      </c>
      <c r="AP5" s="17">
        <v>1.75</v>
      </c>
      <c r="AQ5" s="14">
        <v>1.75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51" si="7">MIN(SUM(AW5:AX5),$AV$3)</f>
        <v>2</v>
      </c>
      <c r="AW5" s="16">
        <v>2</v>
      </c>
      <c r="AX5" s="17">
        <v>1.75</v>
      </c>
      <c r="AY5" s="16">
        <v>2</v>
      </c>
      <c r="AZ5" s="13">
        <f t="shared" ref="AZ5:AZ51" si="8">MIN(BA5+BI5+BJ5,$AZ$3)</f>
        <v>23.25</v>
      </c>
      <c r="BA5" s="14">
        <f t="shared" ref="BA5:BA51" si="9">MIN(BB5+BE5+BF5,$BA$3)</f>
        <v>13</v>
      </c>
      <c r="BB5" s="14">
        <f t="shared" ref="BB5:BB51" si="10">MIN(SUM(BC5:BD5),$BB$3)</f>
        <v>9</v>
      </c>
      <c r="BC5" s="17">
        <v>11.25</v>
      </c>
      <c r="BD5" s="14">
        <v>0</v>
      </c>
      <c r="BE5" s="16">
        <v>0</v>
      </c>
      <c r="BF5" s="15">
        <f t="shared" ref="BF5:BF51" si="11">MIN(SUM(BG5:BH5),$BF$3)</f>
        <v>4</v>
      </c>
      <c r="BG5" s="15">
        <v>2</v>
      </c>
      <c r="BH5" s="15">
        <v>3</v>
      </c>
      <c r="BI5" s="16">
        <v>0</v>
      </c>
      <c r="BJ5" s="13">
        <v>10.25</v>
      </c>
      <c r="BK5" s="16">
        <v>0</v>
      </c>
      <c r="BL5" s="13">
        <v>0</v>
      </c>
      <c r="BM5" s="14">
        <v>5.875</v>
      </c>
      <c r="BN5" s="14">
        <v>0.125</v>
      </c>
      <c r="BO5" s="14">
        <v>3</v>
      </c>
      <c r="BP5" s="13">
        <v>1.25</v>
      </c>
    </row>
    <row r="6" spans="1:68">
      <c r="A6" s="12">
        <v>2</v>
      </c>
      <c r="B6" s="12" t="s">
        <v>189</v>
      </c>
      <c r="C6" s="12" t="s">
        <v>190</v>
      </c>
      <c r="D6" s="12" t="s">
        <v>191</v>
      </c>
      <c r="E6" s="12" t="s">
        <v>134</v>
      </c>
      <c r="F6" s="12" t="s">
        <v>135</v>
      </c>
      <c r="G6" s="12" t="s">
        <v>136</v>
      </c>
      <c r="H6" s="13">
        <f t="shared" si="0"/>
        <v>40.1875</v>
      </c>
      <c r="I6" s="14">
        <f t="shared" si="1"/>
        <v>16</v>
      </c>
      <c r="J6" s="15">
        <f t="shared" si="2"/>
        <v>12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1.5</v>
      </c>
      <c r="U6" s="15">
        <v>0</v>
      </c>
      <c r="V6" s="15">
        <v>0</v>
      </c>
      <c r="W6" s="16">
        <v>0.5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1</v>
      </c>
      <c r="AK6" s="14">
        <f t="shared" si="6"/>
        <v>0.25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0.75</v>
      </c>
      <c r="AW6" s="16">
        <v>0.5</v>
      </c>
      <c r="AX6" s="17">
        <v>0.25</v>
      </c>
      <c r="AY6" s="16">
        <v>0.5</v>
      </c>
      <c r="AZ6" s="13">
        <f t="shared" si="8"/>
        <v>24.1875</v>
      </c>
      <c r="BA6" s="14">
        <f t="shared" si="9"/>
        <v>13</v>
      </c>
      <c r="BB6" s="14">
        <f t="shared" si="10"/>
        <v>9</v>
      </c>
      <c r="BC6" s="17">
        <v>15.25</v>
      </c>
      <c r="BD6" s="14">
        <v>0</v>
      </c>
      <c r="BE6" s="16">
        <v>0.8</v>
      </c>
      <c r="BF6" s="15">
        <f t="shared" si="11"/>
        <v>4</v>
      </c>
      <c r="BG6" s="15">
        <v>2</v>
      </c>
      <c r="BH6" s="15">
        <v>2</v>
      </c>
      <c r="BI6" s="16">
        <v>0</v>
      </c>
      <c r="BJ6" s="13">
        <v>11.1875</v>
      </c>
      <c r="BK6" s="16">
        <v>0</v>
      </c>
      <c r="BL6" s="13">
        <v>3.0625</v>
      </c>
      <c r="BM6" s="14">
        <v>6</v>
      </c>
      <c r="BN6" s="14">
        <v>0.5</v>
      </c>
      <c r="BO6" s="14">
        <v>1.625</v>
      </c>
      <c r="BP6" s="13">
        <v>0</v>
      </c>
    </row>
    <row r="7" spans="1:68">
      <c r="A7" s="12">
        <v>3</v>
      </c>
      <c r="B7" s="12" t="s">
        <v>171</v>
      </c>
      <c r="C7" s="12" t="s">
        <v>172</v>
      </c>
      <c r="D7" s="12" t="s">
        <v>173</v>
      </c>
      <c r="E7" s="12" t="s">
        <v>134</v>
      </c>
      <c r="F7" s="12" t="s">
        <v>135</v>
      </c>
      <c r="G7" s="12" t="s">
        <v>136</v>
      </c>
      <c r="H7" s="13">
        <f t="shared" si="0"/>
        <v>39.625</v>
      </c>
      <c r="I7" s="14">
        <f t="shared" si="1"/>
        <v>20.25</v>
      </c>
      <c r="J7" s="15">
        <f t="shared" si="2"/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3.25</v>
      </c>
      <c r="AK7" s="14">
        <f t="shared" si="6"/>
        <v>2.75</v>
      </c>
      <c r="AL7" s="15">
        <v>0</v>
      </c>
      <c r="AM7" s="16">
        <v>0</v>
      </c>
      <c r="AN7" s="17">
        <v>0</v>
      </c>
      <c r="AO7" s="14">
        <v>0</v>
      </c>
      <c r="AP7" s="17">
        <v>2.25</v>
      </c>
      <c r="AQ7" s="14">
        <v>0.5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0</v>
      </c>
      <c r="AZ7" s="13">
        <f t="shared" si="8"/>
        <v>19.375</v>
      </c>
      <c r="BA7" s="14">
        <f t="shared" si="9"/>
        <v>11</v>
      </c>
      <c r="BB7" s="14">
        <f t="shared" si="10"/>
        <v>9</v>
      </c>
      <c r="BC7" s="17">
        <v>14.25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8.375</v>
      </c>
      <c r="BK7" s="16">
        <v>0</v>
      </c>
      <c r="BL7" s="13">
        <v>0</v>
      </c>
      <c r="BM7" s="14">
        <v>4.875</v>
      </c>
      <c r="BN7" s="14">
        <v>1.125</v>
      </c>
      <c r="BO7" s="14">
        <v>1</v>
      </c>
      <c r="BP7" s="13">
        <v>1.375</v>
      </c>
    </row>
    <row r="8" spans="1:68">
      <c r="A8" s="12">
        <v>4</v>
      </c>
      <c r="B8" s="12" t="s">
        <v>210</v>
      </c>
      <c r="C8" s="12" t="s">
        <v>211</v>
      </c>
      <c r="D8" s="12" t="s">
        <v>276</v>
      </c>
      <c r="E8" s="12" t="s">
        <v>134</v>
      </c>
      <c r="F8" s="12" t="s">
        <v>135</v>
      </c>
      <c r="G8" s="12" t="s">
        <v>136</v>
      </c>
      <c r="H8" s="13">
        <f t="shared" si="0"/>
        <v>38</v>
      </c>
      <c r="I8" s="14">
        <f t="shared" si="1"/>
        <v>17</v>
      </c>
      <c r="J8" s="15">
        <f t="shared" si="2"/>
        <v>12</v>
      </c>
      <c r="K8" s="15">
        <v>6</v>
      </c>
      <c r="L8" s="15">
        <v>0</v>
      </c>
      <c r="M8" s="15">
        <v>4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1</v>
      </c>
      <c r="U8" s="15">
        <v>0</v>
      </c>
      <c r="V8" s="15">
        <v>0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2</v>
      </c>
      <c r="AD8" s="15">
        <v>0</v>
      </c>
      <c r="AE8" s="15">
        <v>2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2</v>
      </c>
      <c r="AK8" s="14">
        <f t="shared" si="6"/>
        <v>1.25</v>
      </c>
      <c r="AL8" s="15">
        <v>0</v>
      </c>
      <c r="AM8" s="16">
        <v>0</v>
      </c>
      <c r="AN8" s="17">
        <v>0</v>
      </c>
      <c r="AO8" s="14">
        <v>0</v>
      </c>
      <c r="AP8" s="17">
        <v>1.25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0.75</v>
      </c>
      <c r="AW8" s="16">
        <v>0</v>
      </c>
      <c r="AX8" s="17">
        <v>0.75</v>
      </c>
      <c r="AY8" s="16">
        <v>0</v>
      </c>
      <c r="AZ8" s="13">
        <f t="shared" si="8"/>
        <v>21</v>
      </c>
      <c r="BA8" s="14">
        <f t="shared" si="9"/>
        <v>12</v>
      </c>
      <c r="BB8" s="14">
        <f t="shared" si="10"/>
        <v>9</v>
      </c>
      <c r="BC8" s="17">
        <v>19.75</v>
      </c>
      <c r="BD8" s="14">
        <v>0</v>
      </c>
      <c r="BE8" s="16">
        <v>0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9</v>
      </c>
      <c r="BK8" s="16">
        <v>0</v>
      </c>
      <c r="BL8" s="13">
        <v>0</v>
      </c>
      <c r="BM8" s="14">
        <v>6</v>
      </c>
      <c r="BN8" s="14">
        <v>0</v>
      </c>
      <c r="BO8" s="14">
        <v>3</v>
      </c>
      <c r="BP8" s="13">
        <v>0</v>
      </c>
    </row>
    <row r="9" spans="1:68">
      <c r="A9" s="12">
        <v>5</v>
      </c>
      <c r="B9" s="12" t="s">
        <v>257</v>
      </c>
      <c r="C9" s="12" t="s">
        <v>258</v>
      </c>
      <c r="D9" s="12" t="s">
        <v>259</v>
      </c>
      <c r="E9" s="12" t="s">
        <v>134</v>
      </c>
      <c r="F9" s="12" t="s">
        <v>135</v>
      </c>
      <c r="G9" s="12" t="s">
        <v>136</v>
      </c>
      <c r="H9" s="13">
        <f t="shared" si="0"/>
        <v>37.3125</v>
      </c>
      <c r="I9" s="14">
        <f t="shared" si="1"/>
        <v>15.375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2.875</v>
      </c>
      <c r="AK9" s="14">
        <f t="shared" si="6"/>
        <v>1.375</v>
      </c>
      <c r="AL9" s="15">
        <v>0</v>
      </c>
      <c r="AM9" s="16">
        <v>0</v>
      </c>
      <c r="AN9" s="17">
        <v>0</v>
      </c>
      <c r="AO9" s="14">
        <v>0</v>
      </c>
      <c r="AP9" s="17">
        <v>0.5</v>
      </c>
      <c r="AQ9" s="14">
        <v>0.875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1.5</v>
      </c>
      <c r="AW9" s="16">
        <v>1.5</v>
      </c>
      <c r="AX9" s="17">
        <v>0</v>
      </c>
      <c r="AY9" s="16">
        <v>0</v>
      </c>
      <c r="AZ9" s="13">
        <f t="shared" si="8"/>
        <v>21.9375</v>
      </c>
      <c r="BA9" s="14">
        <f t="shared" si="9"/>
        <v>12.5</v>
      </c>
      <c r="BB9" s="14">
        <f t="shared" si="10"/>
        <v>8.5</v>
      </c>
      <c r="BC9" s="17">
        <v>8.5</v>
      </c>
      <c r="BD9" s="14">
        <v>0</v>
      </c>
      <c r="BE9" s="16">
        <v>0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9.4375</v>
      </c>
      <c r="BK9" s="16">
        <v>0</v>
      </c>
      <c r="BL9" s="13">
        <v>0</v>
      </c>
      <c r="BM9" s="14">
        <v>5.625</v>
      </c>
      <c r="BN9" s="14">
        <v>0.375</v>
      </c>
      <c r="BO9" s="14">
        <v>1.75</v>
      </c>
      <c r="BP9" s="13">
        <v>1.6875</v>
      </c>
    </row>
    <row r="10" spans="1:68">
      <c r="A10" s="12">
        <v>6</v>
      </c>
      <c r="B10" s="12" t="s">
        <v>140</v>
      </c>
      <c r="C10" s="12" t="s">
        <v>141</v>
      </c>
      <c r="D10" s="12" t="s">
        <v>142</v>
      </c>
      <c r="E10" s="12" t="s">
        <v>134</v>
      </c>
      <c r="F10" s="12" t="s">
        <v>135</v>
      </c>
      <c r="G10" s="12" t="s">
        <v>136</v>
      </c>
      <c r="H10" s="13">
        <f t="shared" si="0"/>
        <v>36.8125</v>
      </c>
      <c r="I10" s="14">
        <f t="shared" si="1"/>
        <v>19.125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2.125</v>
      </c>
      <c r="AK10" s="14">
        <f t="shared" si="6"/>
        <v>1.375</v>
      </c>
      <c r="AL10" s="15">
        <v>0</v>
      </c>
      <c r="AM10" s="16">
        <v>0</v>
      </c>
      <c r="AN10" s="17">
        <v>0.25</v>
      </c>
      <c r="AO10" s="14">
        <v>0.25</v>
      </c>
      <c r="AP10" s="17">
        <v>0.5</v>
      </c>
      <c r="AQ10" s="14">
        <v>0.375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0.75</v>
      </c>
      <c r="AW10" s="16">
        <v>0.5</v>
      </c>
      <c r="AX10" s="17">
        <v>0.25</v>
      </c>
      <c r="AY10" s="16">
        <v>0</v>
      </c>
      <c r="AZ10" s="13">
        <f t="shared" si="8"/>
        <v>17.6875</v>
      </c>
      <c r="BA10" s="14">
        <f t="shared" si="9"/>
        <v>11</v>
      </c>
      <c r="BB10" s="14">
        <f t="shared" si="10"/>
        <v>9</v>
      </c>
      <c r="BC10" s="17">
        <v>10.5</v>
      </c>
      <c r="BD10" s="14">
        <v>0</v>
      </c>
      <c r="BE10" s="16">
        <v>0</v>
      </c>
      <c r="BF10" s="15">
        <f t="shared" si="11"/>
        <v>2</v>
      </c>
      <c r="BG10" s="15">
        <v>2</v>
      </c>
      <c r="BH10" s="15">
        <v>0</v>
      </c>
      <c r="BI10" s="16">
        <v>0</v>
      </c>
      <c r="BJ10" s="13">
        <v>6.6875</v>
      </c>
      <c r="BK10" s="16">
        <v>0</v>
      </c>
      <c r="BL10" s="13">
        <v>0</v>
      </c>
      <c r="BM10" s="14">
        <v>6</v>
      </c>
      <c r="BN10" s="14">
        <v>0</v>
      </c>
      <c r="BO10" s="14">
        <v>0</v>
      </c>
      <c r="BP10" s="13">
        <v>0.6875</v>
      </c>
    </row>
    <row r="11" spans="1:68">
      <c r="A11" s="12">
        <v>7</v>
      </c>
      <c r="B11" s="12" t="s">
        <v>143</v>
      </c>
      <c r="C11" s="12" t="s">
        <v>144</v>
      </c>
      <c r="D11" s="12" t="s">
        <v>145</v>
      </c>
      <c r="E11" s="12" t="s">
        <v>146</v>
      </c>
      <c r="F11" s="12" t="s">
        <v>135</v>
      </c>
      <c r="G11" s="12" t="s">
        <v>136</v>
      </c>
      <c r="H11" s="13">
        <f t="shared" si="0"/>
        <v>35</v>
      </c>
      <c r="I11" s="14">
        <f t="shared" si="1"/>
        <v>13.25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0</v>
      </c>
      <c r="V11" s="15">
        <v>2</v>
      </c>
      <c r="W11" s="16">
        <v>1</v>
      </c>
      <c r="X11" s="16">
        <v>0.4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2</v>
      </c>
      <c r="AD11" s="15">
        <v>0</v>
      </c>
      <c r="AE11" s="15">
        <v>2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0.25</v>
      </c>
      <c r="AK11" s="14">
        <f t="shared" si="6"/>
        <v>0.25</v>
      </c>
      <c r="AL11" s="15">
        <v>0</v>
      </c>
      <c r="AM11" s="16">
        <v>0</v>
      </c>
      <c r="AN11" s="17">
        <v>0</v>
      </c>
      <c r="AO11" s="14">
        <v>0.125</v>
      </c>
      <c r="AP11" s="17">
        <v>0</v>
      </c>
      <c r="AQ11" s="14">
        <v>0.125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21.75</v>
      </c>
      <c r="BA11" s="14">
        <f t="shared" si="9"/>
        <v>13</v>
      </c>
      <c r="BB11" s="14">
        <f t="shared" si="10"/>
        <v>9</v>
      </c>
      <c r="BC11" s="17">
        <v>13</v>
      </c>
      <c r="BD11" s="14">
        <v>0</v>
      </c>
      <c r="BE11" s="16">
        <v>0.5</v>
      </c>
      <c r="BF11" s="15">
        <f t="shared" si="11"/>
        <v>4</v>
      </c>
      <c r="BG11" s="15">
        <v>1</v>
      </c>
      <c r="BH11" s="15">
        <v>3</v>
      </c>
      <c r="BI11" s="16">
        <v>0</v>
      </c>
      <c r="BJ11" s="13">
        <v>8.75</v>
      </c>
      <c r="BK11" s="16">
        <v>0</v>
      </c>
      <c r="BL11" s="13">
        <v>0</v>
      </c>
      <c r="BM11" s="14">
        <v>1.875</v>
      </c>
      <c r="BN11" s="14">
        <v>4</v>
      </c>
      <c r="BO11" s="14">
        <v>1.25</v>
      </c>
      <c r="BP11" s="13">
        <v>1.625</v>
      </c>
    </row>
    <row r="12" spans="1:68">
      <c r="A12" s="12">
        <v>8</v>
      </c>
      <c r="B12" s="12" t="s">
        <v>186</v>
      </c>
      <c r="C12" s="12" t="s">
        <v>187</v>
      </c>
      <c r="D12" s="12" t="s">
        <v>188</v>
      </c>
      <c r="E12" s="12" t="s">
        <v>134</v>
      </c>
      <c r="F12" s="12" t="s">
        <v>135</v>
      </c>
      <c r="G12" s="12" t="s">
        <v>136</v>
      </c>
      <c r="H12" s="13">
        <f t="shared" si="0"/>
        <v>34.65</v>
      </c>
      <c r="I12" s="14">
        <f t="shared" si="1"/>
        <v>16.899999999999999</v>
      </c>
      <c r="J12" s="15">
        <f t="shared" si="2"/>
        <v>9</v>
      </c>
      <c r="K12" s="15">
        <v>0</v>
      </c>
      <c r="L12" s="15">
        <v>0</v>
      </c>
      <c r="M12" s="15">
        <v>4</v>
      </c>
      <c r="N12" s="15">
        <v>3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3.9</v>
      </c>
      <c r="U12" s="15">
        <v>0</v>
      </c>
      <c r="V12" s="15">
        <v>1</v>
      </c>
      <c r="W12" s="16">
        <v>1</v>
      </c>
      <c r="X12" s="16">
        <v>0.9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4</v>
      </c>
      <c r="AD12" s="15">
        <v>3</v>
      </c>
      <c r="AE12" s="15">
        <v>0</v>
      </c>
      <c r="AF12" s="15">
        <v>0</v>
      </c>
      <c r="AG12" s="15">
        <v>2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17.75</v>
      </c>
      <c r="BA12" s="14">
        <f t="shared" si="9"/>
        <v>10</v>
      </c>
      <c r="BB12" s="14">
        <f t="shared" si="10"/>
        <v>9</v>
      </c>
      <c r="BC12" s="17">
        <v>14.5</v>
      </c>
      <c r="BD12" s="14">
        <v>0</v>
      </c>
      <c r="BE12" s="16">
        <v>0</v>
      </c>
      <c r="BF12" s="15">
        <f t="shared" si="11"/>
        <v>1</v>
      </c>
      <c r="BG12" s="15">
        <v>0</v>
      </c>
      <c r="BH12" s="15">
        <v>1</v>
      </c>
      <c r="BI12" s="16">
        <v>0</v>
      </c>
      <c r="BJ12" s="13">
        <v>7.75</v>
      </c>
      <c r="BK12" s="16">
        <v>0</v>
      </c>
      <c r="BL12" s="13">
        <v>0</v>
      </c>
      <c r="BM12" s="14">
        <v>4.75</v>
      </c>
      <c r="BN12" s="14">
        <v>1.25</v>
      </c>
      <c r="BO12" s="14">
        <v>1.75</v>
      </c>
      <c r="BP12" s="13">
        <v>0</v>
      </c>
    </row>
    <row r="13" spans="1:68">
      <c r="A13" s="12">
        <v>9</v>
      </c>
      <c r="B13" s="12" t="s">
        <v>233</v>
      </c>
      <c r="C13" s="12" t="s">
        <v>234</v>
      </c>
      <c r="D13" s="12" t="s">
        <v>235</v>
      </c>
      <c r="E13" s="12" t="s">
        <v>134</v>
      </c>
      <c r="F13" s="12" t="s">
        <v>135</v>
      </c>
      <c r="G13" s="12" t="s">
        <v>136</v>
      </c>
      <c r="H13" s="13">
        <f t="shared" si="0"/>
        <v>34</v>
      </c>
      <c r="I13" s="14">
        <f t="shared" si="1"/>
        <v>21</v>
      </c>
      <c r="J13" s="15">
        <f t="shared" si="2"/>
        <v>9</v>
      </c>
      <c r="K13" s="15">
        <v>0</v>
      </c>
      <c r="L13" s="15">
        <v>0</v>
      </c>
      <c r="M13" s="15">
        <v>4</v>
      </c>
      <c r="N13" s="15">
        <v>3</v>
      </c>
      <c r="O13" s="15">
        <v>2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0</v>
      </c>
      <c r="X13" s="16">
        <v>1</v>
      </c>
      <c r="Y13" s="15">
        <v>1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5</v>
      </c>
      <c r="AK13" s="14">
        <f t="shared" si="6"/>
        <v>3</v>
      </c>
      <c r="AL13" s="15">
        <v>0</v>
      </c>
      <c r="AM13" s="16">
        <v>1</v>
      </c>
      <c r="AN13" s="17">
        <v>0</v>
      </c>
      <c r="AO13" s="14">
        <v>0</v>
      </c>
      <c r="AP13" s="17">
        <v>1.5</v>
      </c>
      <c r="AQ13" s="14">
        <v>1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2</v>
      </c>
      <c r="AX13" s="17">
        <v>2</v>
      </c>
      <c r="AY13" s="16">
        <v>0</v>
      </c>
      <c r="AZ13" s="13">
        <f t="shared" si="8"/>
        <v>13</v>
      </c>
      <c r="BA13" s="14">
        <f t="shared" si="9"/>
        <v>13</v>
      </c>
      <c r="BB13" s="14">
        <f t="shared" si="10"/>
        <v>9</v>
      </c>
      <c r="BC13" s="17">
        <v>10.5</v>
      </c>
      <c r="BD13" s="14">
        <v>0</v>
      </c>
      <c r="BE13" s="16">
        <v>0</v>
      </c>
      <c r="BF13" s="15">
        <f t="shared" si="11"/>
        <v>4</v>
      </c>
      <c r="BG13" s="15">
        <v>1</v>
      </c>
      <c r="BH13" s="15">
        <v>3</v>
      </c>
      <c r="BI13" s="16">
        <v>0</v>
      </c>
      <c r="BJ13" s="13">
        <v>0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</v>
      </c>
    </row>
    <row r="14" spans="1:68">
      <c r="A14" s="12">
        <v>10</v>
      </c>
      <c r="B14" s="12" t="s">
        <v>266</v>
      </c>
      <c r="C14" s="12" t="s">
        <v>267</v>
      </c>
      <c r="D14" s="12" t="s">
        <v>268</v>
      </c>
      <c r="E14" s="12" t="s">
        <v>134</v>
      </c>
      <c r="F14" s="12" t="s">
        <v>135</v>
      </c>
      <c r="G14" s="12" t="s">
        <v>136</v>
      </c>
      <c r="H14" s="13">
        <f t="shared" si="0"/>
        <v>33.25</v>
      </c>
      <c r="I14" s="14">
        <f t="shared" si="1"/>
        <v>13</v>
      </c>
      <c r="J14" s="15">
        <f t="shared" si="2"/>
        <v>6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1</v>
      </c>
      <c r="W14" s="16">
        <v>1</v>
      </c>
      <c r="X14" s="16">
        <v>0</v>
      </c>
      <c r="Y14" s="15">
        <v>1</v>
      </c>
      <c r="Z14" s="16">
        <v>0</v>
      </c>
      <c r="AA14" s="15">
        <v>1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3</v>
      </c>
      <c r="AK14" s="14">
        <f t="shared" si="6"/>
        <v>3</v>
      </c>
      <c r="AL14" s="15">
        <v>0</v>
      </c>
      <c r="AM14" s="16">
        <v>3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20.25</v>
      </c>
      <c r="BA14" s="14">
        <f t="shared" si="9"/>
        <v>13</v>
      </c>
      <c r="BB14" s="14">
        <f t="shared" si="10"/>
        <v>9</v>
      </c>
      <c r="BC14" s="17">
        <v>18.5</v>
      </c>
      <c r="BD14" s="14">
        <v>0</v>
      </c>
      <c r="BE14" s="16">
        <v>5</v>
      </c>
      <c r="BF14" s="15">
        <f t="shared" si="11"/>
        <v>1</v>
      </c>
      <c r="BG14" s="15">
        <v>1</v>
      </c>
      <c r="BH14" s="15">
        <v>0</v>
      </c>
      <c r="BI14" s="16">
        <v>0</v>
      </c>
      <c r="BJ14" s="13">
        <v>7.25</v>
      </c>
      <c r="BK14" s="16">
        <v>0</v>
      </c>
      <c r="BL14" s="13">
        <v>0</v>
      </c>
      <c r="BM14" s="14">
        <v>4</v>
      </c>
      <c r="BN14" s="14">
        <v>2</v>
      </c>
      <c r="BO14" s="14">
        <v>1.25</v>
      </c>
      <c r="BP14" s="13">
        <v>0</v>
      </c>
    </row>
    <row r="15" spans="1:68">
      <c r="A15" s="12">
        <v>11</v>
      </c>
      <c r="B15" s="12" t="s">
        <v>131</v>
      </c>
      <c r="C15" s="12" t="s">
        <v>132</v>
      </c>
      <c r="D15" s="12" t="s">
        <v>133</v>
      </c>
      <c r="E15" s="12" t="s">
        <v>134</v>
      </c>
      <c r="F15" s="12" t="s">
        <v>135</v>
      </c>
      <c r="G15" s="12" t="s">
        <v>136</v>
      </c>
      <c r="H15" s="13">
        <f t="shared" si="0"/>
        <v>30.375</v>
      </c>
      <c r="I15" s="14">
        <f t="shared" si="1"/>
        <v>10.5</v>
      </c>
      <c r="J15" s="15">
        <f t="shared" si="2"/>
        <v>6</v>
      </c>
      <c r="K15" s="15">
        <v>0</v>
      </c>
      <c r="L15" s="15">
        <v>0</v>
      </c>
      <c r="M15" s="15">
        <v>4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3.5</v>
      </c>
      <c r="U15" s="15">
        <v>0</v>
      </c>
      <c r="V15" s="15">
        <v>2</v>
      </c>
      <c r="W15" s="16">
        <v>1</v>
      </c>
      <c r="X15" s="16">
        <v>0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19.875</v>
      </c>
      <c r="BA15" s="14">
        <f t="shared" si="9"/>
        <v>13</v>
      </c>
      <c r="BB15" s="14">
        <f t="shared" si="10"/>
        <v>9</v>
      </c>
      <c r="BC15" s="17">
        <v>18.25</v>
      </c>
      <c r="BD15" s="14">
        <v>0</v>
      </c>
      <c r="BE15" s="16">
        <v>0.2</v>
      </c>
      <c r="BF15" s="15">
        <f t="shared" si="11"/>
        <v>4</v>
      </c>
      <c r="BG15" s="15">
        <v>1</v>
      </c>
      <c r="BH15" s="15">
        <v>3</v>
      </c>
      <c r="BI15" s="16">
        <v>0</v>
      </c>
      <c r="BJ15" s="13">
        <v>6.875</v>
      </c>
      <c r="BK15" s="16">
        <v>0</v>
      </c>
      <c r="BL15" s="13">
        <v>0</v>
      </c>
      <c r="BM15" s="14">
        <v>5.375</v>
      </c>
      <c r="BN15" s="14">
        <v>0.625</v>
      </c>
      <c r="BO15" s="14">
        <v>0.875</v>
      </c>
      <c r="BP15" s="13">
        <v>0</v>
      </c>
    </row>
    <row r="16" spans="1:68">
      <c r="A16" s="12">
        <v>12</v>
      </c>
      <c r="B16" s="12" t="s">
        <v>269</v>
      </c>
      <c r="C16" s="12" t="s">
        <v>270</v>
      </c>
      <c r="D16" s="12" t="s">
        <v>271</v>
      </c>
      <c r="E16" s="12" t="s">
        <v>134</v>
      </c>
      <c r="F16" s="12" t="s">
        <v>135</v>
      </c>
      <c r="G16" s="12" t="s">
        <v>136</v>
      </c>
      <c r="H16" s="13">
        <f t="shared" si="0"/>
        <v>29.5</v>
      </c>
      <c r="I16" s="14">
        <f t="shared" si="1"/>
        <v>10.5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1</v>
      </c>
      <c r="W16" s="16">
        <v>1</v>
      </c>
      <c r="X16" s="16">
        <v>1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2</v>
      </c>
      <c r="AD16" s="15">
        <v>0</v>
      </c>
      <c r="AE16" s="15">
        <v>2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0.5</v>
      </c>
      <c r="AK16" s="14">
        <f t="shared" si="6"/>
        <v>0.5</v>
      </c>
      <c r="AL16" s="15">
        <v>0</v>
      </c>
      <c r="AM16" s="16">
        <v>0</v>
      </c>
      <c r="AN16" s="17">
        <v>0</v>
      </c>
      <c r="AO16" s="14">
        <v>0</v>
      </c>
      <c r="AP16" s="17">
        <v>0.5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19</v>
      </c>
      <c r="BA16" s="14">
        <f t="shared" si="9"/>
        <v>10</v>
      </c>
      <c r="BB16" s="14">
        <f t="shared" si="10"/>
        <v>9</v>
      </c>
      <c r="BC16" s="17">
        <v>18.25</v>
      </c>
      <c r="BD16" s="14">
        <v>0</v>
      </c>
      <c r="BE16" s="16">
        <v>0</v>
      </c>
      <c r="BF16" s="15">
        <f t="shared" si="11"/>
        <v>1</v>
      </c>
      <c r="BG16" s="15">
        <v>0</v>
      </c>
      <c r="BH16" s="15">
        <v>1</v>
      </c>
      <c r="BI16" s="16">
        <v>0</v>
      </c>
      <c r="BJ16" s="13">
        <v>9</v>
      </c>
      <c r="BK16" s="16">
        <v>0</v>
      </c>
      <c r="BL16" s="13">
        <v>0</v>
      </c>
      <c r="BM16" s="14">
        <v>4</v>
      </c>
      <c r="BN16" s="14">
        <v>2</v>
      </c>
      <c r="BO16" s="14">
        <v>3</v>
      </c>
      <c r="BP16" s="13">
        <v>0</v>
      </c>
    </row>
    <row r="17" spans="1:68">
      <c r="A17" s="12">
        <v>13</v>
      </c>
      <c r="B17" s="12" t="s">
        <v>168</v>
      </c>
      <c r="C17" s="12" t="s">
        <v>169</v>
      </c>
      <c r="D17" s="12" t="s">
        <v>170</v>
      </c>
      <c r="E17" s="12" t="s">
        <v>134</v>
      </c>
      <c r="F17" s="12" t="s">
        <v>135</v>
      </c>
      <c r="G17" s="12" t="s">
        <v>136</v>
      </c>
      <c r="H17" s="13">
        <f t="shared" si="0"/>
        <v>28.9375</v>
      </c>
      <c r="I17" s="14">
        <f t="shared" si="1"/>
        <v>12.25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2</v>
      </c>
      <c r="W17" s="16">
        <v>1</v>
      </c>
      <c r="X17" s="16">
        <v>0.8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1.25</v>
      </c>
      <c r="AK17" s="14">
        <f t="shared" si="6"/>
        <v>1.25</v>
      </c>
      <c r="AL17" s="15">
        <v>0</v>
      </c>
      <c r="AM17" s="16">
        <v>0.5</v>
      </c>
      <c r="AN17" s="17">
        <v>0</v>
      </c>
      <c r="AO17" s="14">
        <v>0.125</v>
      </c>
      <c r="AP17" s="17">
        <v>0.25</v>
      </c>
      <c r="AQ17" s="14">
        <v>0.375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16.6875</v>
      </c>
      <c r="BA17" s="14">
        <f t="shared" si="9"/>
        <v>11</v>
      </c>
      <c r="BB17" s="14">
        <f t="shared" si="10"/>
        <v>9</v>
      </c>
      <c r="BC17" s="17">
        <v>13.75</v>
      </c>
      <c r="BD17" s="14">
        <v>0</v>
      </c>
      <c r="BE17" s="16">
        <v>0</v>
      </c>
      <c r="BF17" s="15">
        <f t="shared" si="11"/>
        <v>2</v>
      </c>
      <c r="BG17" s="15">
        <v>0</v>
      </c>
      <c r="BH17" s="15">
        <v>2</v>
      </c>
      <c r="BI17" s="16">
        <v>0</v>
      </c>
      <c r="BJ17" s="13">
        <v>5.6875</v>
      </c>
      <c r="BK17" s="16">
        <v>0</v>
      </c>
      <c r="BL17" s="13">
        <v>0</v>
      </c>
      <c r="BM17" s="14">
        <v>3.375</v>
      </c>
      <c r="BN17" s="14">
        <v>1.5</v>
      </c>
      <c r="BO17" s="14">
        <v>0</v>
      </c>
      <c r="BP17" s="13">
        <v>0.8125</v>
      </c>
    </row>
    <row r="18" spans="1:68">
      <c r="A18" s="12">
        <v>14</v>
      </c>
      <c r="B18" s="12" t="s">
        <v>198</v>
      </c>
      <c r="C18" s="12" t="s">
        <v>199</v>
      </c>
      <c r="D18" s="12" t="s">
        <v>200</v>
      </c>
      <c r="E18" s="12" t="s">
        <v>134</v>
      </c>
      <c r="F18" s="12" t="s">
        <v>135</v>
      </c>
      <c r="G18" s="12" t="s">
        <v>136</v>
      </c>
      <c r="H18" s="13">
        <f t="shared" si="0"/>
        <v>28.287500000000001</v>
      </c>
      <c r="I18" s="14">
        <f t="shared" si="1"/>
        <v>13.475</v>
      </c>
      <c r="J18" s="15">
        <f t="shared" si="2"/>
        <v>6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0.47499999999999998</v>
      </c>
      <c r="AK18" s="14">
        <f t="shared" si="6"/>
        <v>0.47499999999999998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0.375</v>
      </c>
      <c r="AR18" s="17">
        <v>0</v>
      </c>
      <c r="AS18" s="15">
        <v>0</v>
      </c>
      <c r="AT18" s="14">
        <v>0</v>
      </c>
      <c r="AU18" s="17">
        <v>0.1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14.8125</v>
      </c>
      <c r="BA18" s="14">
        <f t="shared" si="9"/>
        <v>13</v>
      </c>
      <c r="BB18" s="14">
        <f t="shared" si="10"/>
        <v>9</v>
      </c>
      <c r="BC18" s="17">
        <v>18</v>
      </c>
      <c r="BD18" s="14">
        <v>0</v>
      </c>
      <c r="BE18" s="16">
        <v>2.2999999999999998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1.8125</v>
      </c>
      <c r="BK18" s="16">
        <v>0</v>
      </c>
      <c r="BL18" s="13">
        <v>0</v>
      </c>
      <c r="BM18" s="14">
        <v>0</v>
      </c>
      <c r="BN18" s="14">
        <v>0.75</v>
      </c>
      <c r="BO18" s="14">
        <v>0.875</v>
      </c>
      <c r="BP18" s="13">
        <v>0.1875</v>
      </c>
    </row>
    <row r="19" spans="1:68">
      <c r="A19" s="12">
        <v>15</v>
      </c>
      <c r="B19" s="12" t="s">
        <v>165</v>
      </c>
      <c r="C19" s="12" t="s">
        <v>166</v>
      </c>
      <c r="D19" s="12" t="s">
        <v>167</v>
      </c>
      <c r="E19" s="12" t="s">
        <v>134</v>
      </c>
      <c r="F19" s="12" t="s">
        <v>135</v>
      </c>
      <c r="G19" s="12" t="s">
        <v>136</v>
      </c>
      <c r="H19" s="13">
        <f t="shared" si="0"/>
        <v>28.125</v>
      </c>
      <c r="I19" s="14">
        <f t="shared" si="1"/>
        <v>11.5</v>
      </c>
      <c r="J19" s="15">
        <f t="shared" si="2"/>
        <v>7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2</v>
      </c>
      <c r="AD19" s="15">
        <v>0</v>
      </c>
      <c r="AE19" s="15">
        <v>2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0.5</v>
      </c>
      <c r="AK19" s="14">
        <f t="shared" si="6"/>
        <v>0.5</v>
      </c>
      <c r="AL19" s="15">
        <v>0</v>
      </c>
      <c r="AM19" s="16">
        <v>0</v>
      </c>
      <c r="AN19" s="17">
        <v>0</v>
      </c>
      <c r="AO19" s="14">
        <v>0</v>
      </c>
      <c r="AP19" s="17">
        <v>0.5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16.625</v>
      </c>
      <c r="BA19" s="14">
        <f t="shared" si="9"/>
        <v>9</v>
      </c>
      <c r="BB19" s="14">
        <f t="shared" si="10"/>
        <v>9</v>
      </c>
      <c r="BC19" s="17">
        <v>18.5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7.625</v>
      </c>
      <c r="BK19" s="16">
        <v>0</v>
      </c>
      <c r="BL19" s="13">
        <v>0</v>
      </c>
      <c r="BM19" s="14">
        <v>6</v>
      </c>
      <c r="BN19" s="14">
        <v>0</v>
      </c>
      <c r="BO19" s="14">
        <v>1.625</v>
      </c>
      <c r="BP19" s="13">
        <v>0</v>
      </c>
    </row>
    <row r="20" spans="1:68">
      <c r="A20" s="12">
        <v>16</v>
      </c>
      <c r="B20" s="12" t="s">
        <v>137</v>
      </c>
      <c r="C20" s="12" t="s">
        <v>138</v>
      </c>
      <c r="D20" s="12" t="s">
        <v>139</v>
      </c>
      <c r="E20" s="12" t="s">
        <v>134</v>
      </c>
      <c r="F20" s="12" t="s">
        <v>135</v>
      </c>
      <c r="G20" s="12" t="s">
        <v>136</v>
      </c>
      <c r="H20" s="13">
        <f t="shared" si="0"/>
        <v>27.625</v>
      </c>
      <c r="I20" s="14">
        <f t="shared" si="1"/>
        <v>9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3</v>
      </c>
      <c r="U20" s="15">
        <v>0</v>
      </c>
      <c r="V20" s="15">
        <v>2</v>
      </c>
      <c r="W20" s="16">
        <v>0.5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2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18.625</v>
      </c>
      <c r="BA20" s="14">
        <f t="shared" si="9"/>
        <v>12</v>
      </c>
      <c r="BB20" s="14">
        <f t="shared" si="10"/>
        <v>9</v>
      </c>
      <c r="BC20" s="17">
        <v>15.5</v>
      </c>
      <c r="BD20" s="14">
        <v>0</v>
      </c>
      <c r="BE20" s="16">
        <v>0</v>
      </c>
      <c r="BF20" s="15">
        <f t="shared" si="11"/>
        <v>3</v>
      </c>
      <c r="BG20" s="15">
        <v>0</v>
      </c>
      <c r="BH20" s="15">
        <v>3</v>
      </c>
      <c r="BI20" s="16">
        <v>0</v>
      </c>
      <c r="BJ20" s="13">
        <v>6.625</v>
      </c>
      <c r="BK20" s="16">
        <v>0</v>
      </c>
      <c r="BL20" s="13">
        <v>0</v>
      </c>
      <c r="BM20" s="14">
        <v>4.5</v>
      </c>
      <c r="BN20" s="14">
        <v>1.5</v>
      </c>
      <c r="BO20" s="14">
        <v>0.625</v>
      </c>
      <c r="BP20" s="13">
        <v>0</v>
      </c>
    </row>
    <row r="21" spans="1:68">
      <c r="A21" s="12">
        <v>17</v>
      </c>
      <c r="B21" s="12" t="s">
        <v>236</v>
      </c>
      <c r="C21" s="12" t="s">
        <v>237</v>
      </c>
      <c r="D21" s="12" t="s">
        <v>238</v>
      </c>
      <c r="E21" s="12" t="s">
        <v>134</v>
      </c>
      <c r="F21" s="12" t="s">
        <v>135</v>
      </c>
      <c r="G21" s="12" t="s">
        <v>136</v>
      </c>
      <c r="H21" s="13">
        <f t="shared" si="0"/>
        <v>26.25</v>
      </c>
      <c r="I21" s="14">
        <f t="shared" si="1"/>
        <v>8.25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4</v>
      </c>
      <c r="U21" s="15">
        <v>0</v>
      </c>
      <c r="V21" s="15">
        <v>1</v>
      </c>
      <c r="W21" s="16">
        <v>1</v>
      </c>
      <c r="X21" s="16">
        <v>0</v>
      </c>
      <c r="Y21" s="15">
        <v>0</v>
      </c>
      <c r="Z21" s="16">
        <v>1</v>
      </c>
      <c r="AA21" s="15">
        <v>1</v>
      </c>
      <c r="AB21" s="16">
        <v>0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2.25</v>
      </c>
      <c r="AK21" s="14">
        <f t="shared" si="6"/>
        <v>0.25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0.25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2</v>
      </c>
      <c r="AW21" s="16">
        <v>0</v>
      </c>
      <c r="AX21" s="17">
        <v>2</v>
      </c>
      <c r="AY21" s="16">
        <v>0</v>
      </c>
      <c r="AZ21" s="13">
        <f t="shared" si="8"/>
        <v>18</v>
      </c>
      <c r="BA21" s="14">
        <f t="shared" si="9"/>
        <v>12</v>
      </c>
      <c r="BB21" s="14">
        <f t="shared" si="10"/>
        <v>9</v>
      </c>
      <c r="BC21" s="17">
        <v>21.75</v>
      </c>
      <c r="BD21" s="14">
        <v>0</v>
      </c>
      <c r="BE21" s="16">
        <v>0</v>
      </c>
      <c r="BF21" s="15">
        <f t="shared" si="11"/>
        <v>3</v>
      </c>
      <c r="BG21" s="15">
        <v>2</v>
      </c>
      <c r="BH21" s="15">
        <v>1</v>
      </c>
      <c r="BI21" s="16">
        <v>0</v>
      </c>
      <c r="BJ21" s="13">
        <v>6</v>
      </c>
      <c r="BK21" s="16">
        <v>0</v>
      </c>
      <c r="BL21" s="13">
        <v>0</v>
      </c>
      <c r="BM21" s="14">
        <v>2</v>
      </c>
      <c r="BN21" s="14">
        <v>4</v>
      </c>
      <c r="BO21" s="14">
        <v>0</v>
      </c>
      <c r="BP21" s="13">
        <v>0</v>
      </c>
    </row>
    <row r="22" spans="1:68">
      <c r="A22" s="12">
        <v>18</v>
      </c>
      <c r="B22" s="12" t="s">
        <v>192</v>
      </c>
      <c r="C22" s="12" t="s">
        <v>193</v>
      </c>
      <c r="D22" s="12" t="s">
        <v>277</v>
      </c>
      <c r="E22" s="12" t="s">
        <v>194</v>
      </c>
      <c r="F22" s="12" t="s">
        <v>135</v>
      </c>
      <c r="G22" s="12" t="s">
        <v>136</v>
      </c>
      <c r="H22" s="13">
        <f t="shared" si="0"/>
        <v>25.875</v>
      </c>
      <c r="I22" s="14">
        <f t="shared" si="1"/>
        <v>12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2</v>
      </c>
      <c r="AD22" s="15">
        <v>0</v>
      </c>
      <c r="AE22" s="15">
        <v>2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2</v>
      </c>
      <c r="AK22" s="14">
        <f t="shared" si="6"/>
        <v>2</v>
      </c>
      <c r="AL22" s="15">
        <v>0</v>
      </c>
      <c r="AM22" s="16">
        <v>0.5</v>
      </c>
      <c r="AN22" s="17">
        <v>0</v>
      </c>
      <c r="AO22" s="14">
        <v>0</v>
      </c>
      <c r="AP22" s="17">
        <v>1</v>
      </c>
      <c r="AQ22" s="14">
        <v>0.5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13.875</v>
      </c>
      <c r="BA22" s="14">
        <f t="shared" si="9"/>
        <v>12</v>
      </c>
      <c r="BB22" s="14">
        <f t="shared" si="10"/>
        <v>9</v>
      </c>
      <c r="BC22" s="17">
        <v>11.25</v>
      </c>
      <c r="BD22" s="14">
        <v>0</v>
      </c>
      <c r="BE22" s="16">
        <v>0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1.875</v>
      </c>
      <c r="BK22" s="16">
        <v>0</v>
      </c>
      <c r="BL22" s="13">
        <v>0</v>
      </c>
      <c r="BM22" s="14">
        <v>0</v>
      </c>
      <c r="BN22" s="14">
        <v>1.875</v>
      </c>
      <c r="BO22" s="14">
        <v>0</v>
      </c>
      <c r="BP22" s="13">
        <v>0</v>
      </c>
    </row>
    <row r="23" spans="1:68">
      <c r="A23" s="12">
        <v>19</v>
      </c>
      <c r="B23" s="12" t="s">
        <v>195</v>
      </c>
      <c r="C23" s="12" t="s">
        <v>196</v>
      </c>
      <c r="D23" s="12" t="s">
        <v>197</v>
      </c>
      <c r="E23" s="12" t="s">
        <v>194</v>
      </c>
      <c r="F23" s="12" t="s">
        <v>135</v>
      </c>
      <c r="G23" s="12" t="s">
        <v>136</v>
      </c>
      <c r="H23" s="13">
        <f t="shared" si="0"/>
        <v>25.4</v>
      </c>
      <c r="I23" s="14">
        <f t="shared" si="1"/>
        <v>8.4</v>
      </c>
      <c r="J23" s="15">
        <f t="shared" si="2"/>
        <v>6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2</v>
      </c>
      <c r="R23" s="15">
        <v>0</v>
      </c>
      <c r="S23" s="15">
        <v>0</v>
      </c>
      <c r="T23" s="16">
        <f t="shared" si="3"/>
        <v>1.4</v>
      </c>
      <c r="U23" s="15">
        <v>0</v>
      </c>
      <c r="V23" s="15">
        <v>0</v>
      </c>
      <c r="W23" s="16">
        <v>0.4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</v>
      </c>
      <c r="BA23" s="14">
        <f t="shared" si="9"/>
        <v>11</v>
      </c>
      <c r="BB23" s="14">
        <f t="shared" si="10"/>
        <v>9</v>
      </c>
      <c r="BC23" s="17">
        <v>12.5</v>
      </c>
      <c r="BD23" s="14">
        <v>0</v>
      </c>
      <c r="BE23" s="16">
        <v>0</v>
      </c>
      <c r="BF23" s="15">
        <f t="shared" si="11"/>
        <v>2</v>
      </c>
      <c r="BG23" s="15">
        <v>2</v>
      </c>
      <c r="BH23" s="15">
        <v>0</v>
      </c>
      <c r="BI23" s="16">
        <v>0</v>
      </c>
      <c r="BJ23" s="13">
        <v>6</v>
      </c>
      <c r="BK23" s="16">
        <v>0</v>
      </c>
      <c r="BL23" s="13">
        <v>0</v>
      </c>
      <c r="BM23" s="14">
        <v>2</v>
      </c>
      <c r="BN23" s="14">
        <v>4</v>
      </c>
      <c r="BO23" s="14">
        <v>0</v>
      </c>
      <c r="BP23" s="13">
        <v>0</v>
      </c>
    </row>
    <row r="24" spans="1:68">
      <c r="A24" s="12">
        <v>20</v>
      </c>
      <c r="B24" s="12" t="s">
        <v>263</v>
      </c>
      <c r="C24" s="12" t="s">
        <v>264</v>
      </c>
      <c r="D24" s="12" t="s">
        <v>265</v>
      </c>
      <c r="E24" s="12" t="s">
        <v>134</v>
      </c>
      <c r="F24" s="12" t="s">
        <v>135</v>
      </c>
      <c r="G24" s="12" t="s">
        <v>136</v>
      </c>
      <c r="H24" s="13">
        <f t="shared" si="0"/>
        <v>24.875</v>
      </c>
      <c r="I24" s="14">
        <f t="shared" si="1"/>
        <v>10</v>
      </c>
      <c r="J24" s="15">
        <f t="shared" si="2"/>
        <v>6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2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2</v>
      </c>
      <c r="W24" s="16">
        <v>1</v>
      </c>
      <c r="X24" s="16">
        <v>0.6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0</v>
      </c>
      <c r="AD24" s="15"/>
      <c r="AE24" s="15"/>
      <c r="AF24" s="15"/>
      <c r="AG24" s="15"/>
      <c r="AH24" s="15"/>
      <c r="AI24" s="16"/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14.875</v>
      </c>
      <c r="BA24" s="14">
        <f t="shared" si="9"/>
        <v>9</v>
      </c>
      <c r="BB24" s="14">
        <f t="shared" si="10"/>
        <v>9</v>
      </c>
      <c r="BC24" s="17">
        <v>14.5</v>
      </c>
      <c r="BD24" s="14">
        <v>0</v>
      </c>
      <c r="BE24" s="16">
        <v>0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5.875</v>
      </c>
      <c r="BK24" s="16">
        <v>0</v>
      </c>
      <c r="BL24" s="13">
        <v>0</v>
      </c>
      <c r="BM24" s="14">
        <v>1.875</v>
      </c>
      <c r="BN24" s="14">
        <v>4</v>
      </c>
      <c r="BO24" s="14">
        <v>0</v>
      </c>
      <c r="BP24" s="13">
        <v>0</v>
      </c>
    </row>
    <row r="25" spans="1:68">
      <c r="A25" s="12">
        <v>21</v>
      </c>
      <c r="B25" s="12" t="s">
        <v>177</v>
      </c>
      <c r="C25" s="12" t="s">
        <v>178</v>
      </c>
      <c r="D25" s="12" t="s">
        <v>179</v>
      </c>
      <c r="E25" s="12" t="s">
        <v>134</v>
      </c>
      <c r="F25" s="12" t="s">
        <v>135</v>
      </c>
      <c r="G25" s="12" t="s">
        <v>136</v>
      </c>
      <c r="H25" s="13">
        <f t="shared" si="0"/>
        <v>24.4</v>
      </c>
      <c r="I25" s="14">
        <f t="shared" si="1"/>
        <v>13.9</v>
      </c>
      <c r="J25" s="15">
        <f t="shared" si="2"/>
        <v>10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3.9</v>
      </c>
      <c r="U25" s="15">
        <v>0</v>
      </c>
      <c r="V25" s="15">
        <v>2</v>
      </c>
      <c r="W25" s="16">
        <v>0.9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10.5</v>
      </c>
      <c r="BA25" s="14">
        <f t="shared" si="9"/>
        <v>9.75</v>
      </c>
      <c r="BB25" s="14">
        <f t="shared" si="10"/>
        <v>7.75</v>
      </c>
      <c r="BC25" s="17">
        <v>7.75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0.75</v>
      </c>
      <c r="BK25" s="16">
        <v>0</v>
      </c>
      <c r="BL25" s="13">
        <v>0</v>
      </c>
      <c r="BM25" s="14">
        <v>0</v>
      </c>
      <c r="BN25" s="14">
        <v>0</v>
      </c>
      <c r="BO25" s="14">
        <v>0.5</v>
      </c>
      <c r="BP25" s="13">
        <v>0.25</v>
      </c>
    </row>
    <row r="26" spans="1:68">
      <c r="A26" s="12">
        <v>22</v>
      </c>
      <c r="B26" s="12" t="s">
        <v>207</v>
      </c>
      <c r="C26" s="12" t="s">
        <v>208</v>
      </c>
      <c r="D26" s="12" t="s">
        <v>209</v>
      </c>
      <c r="E26" s="12" t="s">
        <v>134</v>
      </c>
      <c r="F26" s="12" t="s">
        <v>135</v>
      </c>
      <c r="G26" s="12" t="s">
        <v>136</v>
      </c>
      <c r="H26" s="13">
        <f t="shared" si="0"/>
        <v>23.787500000000001</v>
      </c>
      <c r="I26" s="14">
        <f t="shared" si="1"/>
        <v>16.600000000000001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0</v>
      </c>
      <c r="V26" s="15">
        <v>2</v>
      </c>
      <c r="W26" s="16">
        <v>1</v>
      </c>
      <c r="X26" s="16">
        <v>0.7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2.6</v>
      </c>
      <c r="AK26" s="14">
        <f t="shared" si="6"/>
        <v>1.1000000000000001</v>
      </c>
      <c r="AL26" s="15">
        <v>0</v>
      </c>
      <c r="AM26" s="16">
        <v>0</v>
      </c>
      <c r="AN26" s="17">
        <v>0</v>
      </c>
      <c r="AO26" s="14">
        <v>0</v>
      </c>
      <c r="AP26" s="17">
        <v>1</v>
      </c>
      <c r="AQ26" s="14">
        <v>0</v>
      </c>
      <c r="AR26" s="17">
        <v>0</v>
      </c>
      <c r="AS26" s="15">
        <v>0</v>
      </c>
      <c r="AT26" s="14">
        <v>0</v>
      </c>
      <c r="AU26" s="17">
        <v>0.1</v>
      </c>
      <c r="AV26" s="17">
        <f t="shared" si="7"/>
        <v>1.5</v>
      </c>
      <c r="AW26" s="16">
        <v>0</v>
      </c>
      <c r="AX26" s="17">
        <v>1.5</v>
      </c>
      <c r="AY26" s="16">
        <v>0</v>
      </c>
      <c r="AZ26" s="13">
        <f t="shared" si="8"/>
        <v>7.1875</v>
      </c>
      <c r="BA26" s="14">
        <f t="shared" si="9"/>
        <v>5</v>
      </c>
      <c r="BB26" s="14">
        <f t="shared" si="10"/>
        <v>2</v>
      </c>
      <c r="BC26" s="17">
        <v>2</v>
      </c>
      <c r="BD26" s="14">
        <v>0</v>
      </c>
      <c r="BE26" s="16">
        <v>0</v>
      </c>
      <c r="BF26" s="15">
        <f t="shared" si="11"/>
        <v>3</v>
      </c>
      <c r="BG26" s="15">
        <v>0</v>
      </c>
      <c r="BH26" s="15">
        <v>3</v>
      </c>
      <c r="BI26" s="16">
        <v>0</v>
      </c>
      <c r="BJ26" s="13">
        <v>2.1875</v>
      </c>
      <c r="BK26" s="16">
        <v>0</v>
      </c>
      <c r="BL26" s="13">
        <v>0</v>
      </c>
      <c r="BM26" s="14">
        <v>1.125</v>
      </c>
      <c r="BN26" s="14">
        <v>0.375</v>
      </c>
      <c r="BO26" s="14">
        <v>0.375</v>
      </c>
      <c r="BP26" s="13">
        <v>0.3125</v>
      </c>
    </row>
    <row r="27" spans="1:68">
      <c r="A27" s="12">
        <v>23</v>
      </c>
      <c r="B27" s="12" t="s">
        <v>221</v>
      </c>
      <c r="C27" s="12" t="s">
        <v>222</v>
      </c>
      <c r="D27" s="12" t="s">
        <v>223</v>
      </c>
      <c r="E27" s="12" t="s">
        <v>134</v>
      </c>
      <c r="F27" s="12" t="s">
        <v>135</v>
      </c>
      <c r="G27" s="12" t="s">
        <v>136</v>
      </c>
      <c r="H27" s="13">
        <f t="shared" si="0"/>
        <v>23.5625</v>
      </c>
      <c r="I27" s="14">
        <f t="shared" si="1"/>
        <v>9.25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0.4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0.25</v>
      </c>
      <c r="AK27" s="14">
        <f t="shared" si="6"/>
        <v>0.25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0.25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14.3125</v>
      </c>
      <c r="BA27" s="14">
        <f t="shared" si="9"/>
        <v>11</v>
      </c>
      <c r="BB27" s="14">
        <f t="shared" si="10"/>
        <v>9</v>
      </c>
      <c r="BC27" s="17">
        <v>10.75</v>
      </c>
      <c r="BD27" s="14">
        <v>0</v>
      </c>
      <c r="BE27" s="16">
        <v>0</v>
      </c>
      <c r="BF27" s="15">
        <f t="shared" si="11"/>
        <v>2</v>
      </c>
      <c r="BG27" s="15">
        <v>2</v>
      </c>
      <c r="BH27" s="15">
        <v>0</v>
      </c>
      <c r="BI27" s="16">
        <v>0</v>
      </c>
      <c r="BJ27" s="13">
        <v>3.3125</v>
      </c>
      <c r="BK27" s="16">
        <v>0</v>
      </c>
      <c r="BL27" s="13">
        <v>0</v>
      </c>
      <c r="BM27" s="14">
        <v>0</v>
      </c>
      <c r="BN27" s="14">
        <v>1.875</v>
      </c>
      <c r="BO27" s="14">
        <v>0</v>
      </c>
      <c r="BP27" s="13">
        <v>1.4375</v>
      </c>
    </row>
    <row r="28" spans="1:68">
      <c r="A28" s="12">
        <v>24</v>
      </c>
      <c r="B28" s="12" t="s">
        <v>242</v>
      </c>
      <c r="C28" s="12" t="s">
        <v>243</v>
      </c>
      <c r="D28" s="12" t="s">
        <v>244</v>
      </c>
      <c r="E28" s="12" t="s">
        <v>134</v>
      </c>
      <c r="F28" s="12" t="s">
        <v>135</v>
      </c>
      <c r="G28" s="12" t="s">
        <v>136</v>
      </c>
      <c r="H28" s="13">
        <f t="shared" si="0"/>
        <v>22.975000000000001</v>
      </c>
      <c r="I28" s="14">
        <f t="shared" si="1"/>
        <v>10.1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3.1</v>
      </c>
      <c r="U28" s="15">
        <v>0</v>
      </c>
      <c r="V28" s="15">
        <v>2</v>
      </c>
      <c r="W28" s="16">
        <v>0.6</v>
      </c>
      <c r="X28" s="16">
        <v>0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12.875</v>
      </c>
      <c r="BA28" s="14">
        <f t="shared" si="9"/>
        <v>11</v>
      </c>
      <c r="BB28" s="14">
        <f t="shared" si="10"/>
        <v>9</v>
      </c>
      <c r="BC28" s="17">
        <v>10.75</v>
      </c>
      <c r="BD28" s="14">
        <v>0</v>
      </c>
      <c r="BE28" s="16">
        <v>0</v>
      </c>
      <c r="BF28" s="15">
        <f t="shared" si="11"/>
        <v>2</v>
      </c>
      <c r="BG28" s="15">
        <v>1</v>
      </c>
      <c r="BH28" s="15">
        <v>1</v>
      </c>
      <c r="BI28" s="16">
        <v>0</v>
      </c>
      <c r="BJ28" s="13">
        <v>1.875</v>
      </c>
      <c r="BK28" s="16">
        <v>0</v>
      </c>
      <c r="BL28" s="13">
        <v>0</v>
      </c>
      <c r="BM28" s="14">
        <v>0</v>
      </c>
      <c r="BN28" s="14">
        <v>1.875</v>
      </c>
      <c r="BO28" s="14">
        <v>0</v>
      </c>
      <c r="BP28" s="13">
        <v>0</v>
      </c>
    </row>
    <row r="29" spans="1:68">
      <c r="A29" s="12">
        <v>25</v>
      </c>
      <c r="B29" s="12" t="s">
        <v>201</v>
      </c>
      <c r="C29" s="12" t="s">
        <v>202</v>
      </c>
      <c r="D29" s="12" t="s">
        <v>203</v>
      </c>
      <c r="E29" s="12" t="s">
        <v>134</v>
      </c>
      <c r="F29" s="12" t="s">
        <v>135</v>
      </c>
      <c r="G29" s="12" t="s">
        <v>136</v>
      </c>
      <c r="H29" s="13">
        <f t="shared" si="0"/>
        <v>22.375</v>
      </c>
      <c r="I29" s="14">
        <f t="shared" si="1"/>
        <v>4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2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2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18.375</v>
      </c>
      <c r="BA29" s="14">
        <f t="shared" si="9"/>
        <v>11</v>
      </c>
      <c r="BB29" s="14">
        <f t="shared" si="10"/>
        <v>9</v>
      </c>
      <c r="BC29" s="17">
        <v>15.5</v>
      </c>
      <c r="BD29" s="14">
        <v>0</v>
      </c>
      <c r="BE29" s="16">
        <v>0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7.375</v>
      </c>
      <c r="BK29" s="16">
        <v>0</v>
      </c>
      <c r="BL29" s="13">
        <v>0</v>
      </c>
      <c r="BM29" s="14">
        <v>4.125</v>
      </c>
      <c r="BN29" s="14">
        <v>1.875</v>
      </c>
      <c r="BO29" s="14">
        <v>1.375</v>
      </c>
      <c r="BP29" s="13">
        <v>0</v>
      </c>
    </row>
    <row r="30" spans="1:68">
      <c r="A30" s="12">
        <v>26</v>
      </c>
      <c r="B30" s="12" t="s">
        <v>272</v>
      </c>
      <c r="C30" s="12" t="s">
        <v>273</v>
      </c>
      <c r="D30" s="12" t="s">
        <v>274</v>
      </c>
      <c r="E30" s="12" t="s">
        <v>194</v>
      </c>
      <c r="F30" s="12" t="s">
        <v>135</v>
      </c>
      <c r="G30" s="12" t="s">
        <v>136</v>
      </c>
      <c r="H30" s="13">
        <f t="shared" si="0"/>
        <v>22.175000000000001</v>
      </c>
      <c r="I30" s="14">
        <f t="shared" si="1"/>
        <v>10.175000000000001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2.8</v>
      </c>
      <c r="U30" s="15">
        <v>0</v>
      </c>
      <c r="V30" s="15">
        <v>1</v>
      </c>
      <c r="W30" s="16">
        <v>0.8</v>
      </c>
      <c r="X30" s="16">
        <v>0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2.5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0.5</v>
      </c>
      <c r="AJ30" s="14">
        <f t="shared" si="5"/>
        <v>0.875</v>
      </c>
      <c r="AK30" s="14">
        <f t="shared" si="6"/>
        <v>0.875</v>
      </c>
      <c r="AL30" s="15">
        <v>0</v>
      </c>
      <c r="AM30" s="16">
        <v>0</v>
      </c>
      <c r="AN30" s="17">
        <v>0</v>
      </c>
      <c r="AO30" s="14">
        <v>0</v>
      </c>
      <c r="AP30" s="17">
        <v>0.25</v>
      </c>
      <c r="AQ30" s="14">
        <v>0.625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12</v>
      </c>
      <c r="BA30" s="14">
        <f t="shared" si="9"/>
        <v>11</v>
      </c>
      <c r="BB30" s="14">
        <f t="shared" si="10"/>
        <v>9</v>
      </c>
      <c r="BC30" s="17">
        <v>12.75</v>
      </c>
      <c r="BD30" s="14">
        <v>0</v>
      </c>
      <c r="BE30" s="16">
        <v>0</v>
      </c>
      <c r="BF30" s="15">
        <f t="shared" si="11"/>
        <v>2</v>
      </c>
      <c r="BG30" s="15">
        <v>1</v>
      </c>
      <c r="BH30" s="15">
        <v>1</v>
      </c>
      <c r="BI30" s="16">
        <v>0</v>
      </c>
      <c r="BJ30" s="13">
        <v>1</v>
      </c>
      <c r="BK30" s="16">
        <v>0</v>
      </c>
      <c r="BL30" s="13">
        <v>0</v>
      </c>
      <c r="BM30" s="14">
        <v>0</v>
      </c>
      <c r="BN30" s="14">
        <v>1</v>
      </c>
      <c r="BO30" s="14">
        <v>0</v>
      </c>
      <c r="BP30" s="13">
        <v>0</v>
      </c>
    </row>
    <row r="31" spans="1:68">
      <c r="A31" s="12">
        <v>27</v>
      </c>
      <c r="B31" s="12" t="s">
        <v>224</v>
      </c>
      <c r="C31" s="12" t="s">
        <v>225</v>
      </c>
      <c r="D31" s="12" t="s">
        <v>226</v>
      </c>
      <c r="E31" s="12" t="s">
        <v>134</v>
      </c>
      <c r="F31" s="12" t="s">
        <v>135</v>
      </c>
      <c r="G31" s="12" t="s">
        <v>136</v>
      </c>
      <c r="H31" s="13">
        <f t="shared" si="0"/>
        <v>22</v>
      </c>
      <c r="I31" s="14">
        <f t="shared" si="1"/>
        <v>7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1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3</v>
      </c>
      <c r="AK31" s="14">
        <f t="shared" si="6"/>
        <v>2</v>
      </c>
      <c r="AL31" s="15">
        <v>0</v>
      </c>
      <c r="AM31" s="16">
        <v>2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1</v>
      </c>
      <c r="AW31" s="16">
        <v>0</v>
      </c>
      <c r="AX31" s="17">
        <v>1</v>
      </c>
      <c r="AY31" s="16">
        <v>0</v>
      </c>
      <c r="AZ31" s="13">
        <f t="shared" si="8"/>
        <v>15</v>
      </c>
      <c r="BA31" s="14">
        <f t="shared" si="9"/>
        <v>9</v>
      </c>
      <c r="BB31" s="14">
        <f t="shared" si="10"/>
        <v>9</v>
      </c>
      <c r="BC31" s="17">
        <v>19.5</v>
      </c>
      <c r="BD31" s="14">
        <v>0</v>
      </c>
      <c r="BE31" s="16">
        <v>0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6</v>
      </c>
      <c r="BK31" s="16">
        <v>0</v>
      </c>
      <c r="BL31" s="13">
        <v>0</v>
      </c>
      <c r="BM31" s="14">
        <v>5.625</v>
      </c>
      <c r="BN31" s="14">
        <v>0.375</v>
      </c>
      <c r="BO31" s="14">
        <v>0</v>
      </c>
      <c r="BP31" s="13">
        <v>0</v>
      </c>
    </row>
    <row r="32" spans="1:68">
      <c r="A32" s="12">
        <v>28</v>
      </c>
      <c r="B32" s="12" t="s">
        <v>204</v>
      </c>
      <c r="C32" s="12" t="s">
        <v>205</v>
      </c>
      <c r="D32" s="12" t="s">
        <v>206</v>
      </c>
      <c r="E32" s="12" t="s">
        <v>134</v>
      </c>
      <c r="F32" s="12" t="s">
        <v>135</v>
      </c>
      <c r="G32" s="12" t="s">
        <v>136</v>
      </c>
      <c r="H32" s="13">
        <f t="shared" si="0"/>
        <v>21</v>
      </c>
      <c r="I32" s="14">
        <f t="shared" si="1"/>
        <v>4</v>
      </c>
      <c r="J32" s="15">
        <f t="shared" si="2"/>
        <v>3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1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17</v>
      </c>
      <c r="BA32" s="14">
        <f t="shared" si="9"/>
        <v>11</v>
      </c>
      <c r="BB32" s="14">
        <f t="shared" si="10"/>
        <v>9</v>
      </c>
      <c r="BC32" s="17">
        <v>15.25</v>
      </c>
      <c r="BD32" s="14">
        <v>0</v>
      </c>
      <c r="BE32" s="16">
        <v>0</v>
      </c>
      <c r="BF32" s="15">
        <f t="shared" si="11"/>
        <v>2</v>
      </c>
      <c r="BG32" s="15">
        <v>1</v>
      </c>
      <c r="BH32" s="15">
        <v>1</v>
      </c>
      <c r="BI32" s="16">
        <v>0</v>
      </c>
      <c r="BJ32" s="13">
        <v>6</v>
      </c>
      <c r="BK32" s="16">
        <v>0</v>
      </c>
      <c r="BL32" s="13">
        <v>0</v>
      </c>
      <c r="BM32" s="14">
        <v>2.75</v>
      </c>
      <c r="BN32" s="14">
        <v>3.25</v>
      </c>
      <c r="BO32" s="14">
        <v>0</v>
      </c>
      <c r="BP32" s="13">
        <v>0</v>
      </c>
    </row>
    <row r="33" spans="1:68">
      <c r="A33" s="12">
        <v>29</v>
      </c>
      <c r="B33" s="12" t="s">
        <v>152</v>
      </c>
      <c r="C33" s="12" t="s">
        <v>153</v>
      </c>
      <c r="D33" s="12" t="s">
        <v>154</v>
      </c>
      <c r="E33" s="12" t="s">
        <v>155</v>
      </c>
      <c r="F33" s="12" t="s">
        <v>135</v>
      </c>
      <c r="G33" s="12" t="s">
        <v>136</v>
      </c>
      <c r="H33" s="13">
        <f t="shared" si="0"/>
        <v>20.337499999999999</v>
      </c>
      <c r="I33" s="14">
        <f t="shared" si="1"/>
        <v>9.25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0.5</v>
      </c>
      <c r="U33" s="15">
        <v>0</v>
      </c>
      <c r="V33" s="15">
        <v>0</v>
      </c>
      <c r="W33" s="16">
        <v>0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3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1.75</v>
      </c>
      <c r="AK33" s="14">
        <f t="shared" si="6"/>
        <v>1.75</v>
      </c>
      <c r="AL33" s="15">
        <v>0</v>
      </c>
      <c r="AM33" s="16">
        <v>0</v>
      </c>
      <c r="AN33" s="17">
        <v>0</v>
      </c>
      <c r="AO33" s="14">
        <v>0</v>
      </c>
      <c r="AP33" s="17">
        <v>0.5</v>
      </c>
      <c r="AQ33" s="14">
        <v>1.25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11.0875</v>
      </c>
      <c r="BA33" s="14">
        <f t="shared" si="9"/>
        <v>9.15</v>
      </c>
      <c r="BB33" s="14">
        <f t="shared" si="10"/>
        <v>4.25</v>
      </c>
      <c r="BC33" s="17">
        <v>4.25</v>
      </c>
      <c r="BD33" s="14">
        <v>0</v>
      </c>
      <c r="BE33" s="16">
        <v>0.9</v>
      </c>
      <c r="BF33" s="15">
        <f t="shared" si="11"/>
        <v>4</v>
      </c>
      <c r="BG33" s="15">
        <v>2</v>
      </c>
      <c r="BH33" s="15">
        <v>2</v>
      </c>
      <c r="BI33" s="16">
        <v>0</v>
      </c>
      <c r="BJ33" s="13">
        <v>1.9375</v>
      </c>
      <c r="BK33" s="16">
        <v>0</v>
      </c>
      <c r="BL33" s="13">
        <v>0</v>
      </c>
      <c r="BM33" s="14">
        <v>0</v>
      </c>
      <c r="BN33" s="14">
        <v>0</v>
      </c>
      <c r="BO33" s="14">
        <v>1.375</v>
      </c>
      <c r="BP33" s="13">
        <v>0.5625</v>
      </c>
    </row>
    <row r="34" spans="1:68">
      <c r="A34" s="12">
        <v>30</v>
      </c>
      <c r="B34" s="12" t="s">
        <v>162</v>
      </c>
      <c r="C34" s="12" t="s">
        <v>163</v>
      </c>
      <c r="D34" s="12" t="s">
        <v>164</v>
      </c>
      <c r="E34" s="12" t="s">
        <v>134</v>
      </c>
      <c r="F34" s="12" t="s">
        <v>135</v>
      </c>
      <c r="G34" s="12" t="s">
        <v>136</v>
      </c>
      <c r="H34" s="13">
        <f t="shared" si="0"/>
        <v>20.125</v>
      </c>
      <c r="I34" s="14">
        <f t="shared" si="1"/>
        <v>9.875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3.4</v>
      </c>
      <c r="U34" s="15">
        <v>0</v>
      </c>
      <c r="V34" s="15">
        <v>1</v>
      </c>
      <c r="W34" s="16">
        <v>1</v>
      </c>
      <c r="X34" s="16">
        <v>0.4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2</v>
      </c>
      <c r="AD34" s="15">
        <v>0</v>
      </c>
      <c r="AE34" s="15">
        <v>2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0.47499999999999998</v>
      </c>
      <c r="AK34" s="14">
        <f t="shared" si="6"/>
        <v>0.47499999999999998</v>
      </c>
      <c r="AL34" s="15">
        <v>0</v>
      </c>
      <c r="AM34" s="16">
        <v>0</v>
      </c>
      <c r="AN34" s="17">
        <v>0</v>
      </c>
      <c r="AO34" s="14">
        <v>0.125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0.1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10.25</v>
      </c>
      <c r="BA34" s="14">
        <f t="shared" si="9"/>
        <v>7.25</v>
      </c>
      <c r="BB34" s="14">
        <f t="shared" si="10"/>
        <v>3.25</v>
      </c>
      <c r="BC34" s="17">
        <v>3.25</v>
      </c>
      <c r="BD34" s="14">
        <v>0</v>
      </c>
      <c r="BE34" s="16">
        <v>0</v>
      </c>
      <c r="BF34" s="15">
        <f t="shared" si="11"/>
        <v>4</v>
      </c>
      <c r="BG34" s="15">
        <v>2</v>
      </c>
      <c r="BH34" s="15">
        <v>3</v>
      </c>
      <c r="BI34" s="16">
        <v>0</v>
      </c>
      <c r="BJ34" s="13">
        <v>3</v>
      </c>
      <c r="BK34" s="16">
        <v>0</v>
      </c>
      <c r="BL34" s="13">
        <v>0</v>
      </c>
      <c r="BM34" s="14">
        <v>0</v>
      </c>
      <c r="BN34" s="14">
        <v>0.375</v>
      </c>
      <c r="BO34" s="14">
        <v>0.625</v>
      </c>
      <c r="BP34" s="13">
        <v>2</v>
      </c>
    </row>
    <row r="35" spans="1:68">
      <c r="A35" s="12">
        <v>31</v>
      </c>
      <c r="B35" s="12" t="s">
        <v>174</v>
      </c>
      <c r="C35" s="12" t="s">
        <v>175</v>
      </c>
      <c r="D35" s="12" t="s">
        <v>176</v>
      </c>
      <c r="E35" s="12" t="s">
        <v>134</v>
      </c>
      <c r="F35" s="12" t="s">
        <v>135</v>
      </c>
      <c r="G35" s="12" t="s">
        <v>136</v>
      </c>
      <c r="H35" s="13">
        <f t="shared" si="0"/>
        <v>19.7</v>
      </c>
      <c r="I35" s="14">
        <f t="shared" si="1"/>
        <v>4.2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1.2</v>
      </c>
      <c r="U35" s="15">
        <v>0</v>
      </c>
      <c r="V35" s="15">
        <v>0</v>
      </c>
      <c r="W35" s="16">
        <v>0.7</v>
      </c>
      <c r="X35" s="16">
        <v>0</v>
      </c>
      <c r="Y35" s="15">
        <v>0</v>
      </c>
      <c r="Z35" s="16">
        <v>0.5</v>
      </c>
      <c r="AA35" s="15">
        <v>0</v>
      </c>
      <c r="AB35" s="16">
        <v>0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15.5</v>
      </c>
      <c r="BA35" s="14">
        <f t="shared" si="9"/>
        <v>10</v>
      </c>
      <c r="BB35" s="14">
        <f t="shared" si="10"/>
        <v>9</v>
      </c>
      <c r="BC35" s="17">
        <v>19.75</v>
      </c>
      <c r="BD35" s="14">
        <v>0</v>
      </c>
      <c r="BE35" s="16">
        <v>0</v>
      </c>
      <c r="BF35" s="15">
        <f t="shared" si="11"/>
        <v>1</v>
      </c>
      <c r="BG35" s="15">
        <v>1</v>
      </c>
      <c r="BH35" s="15">
        <v>0</v>
      </c>
      <c r="BI35" s="16">
        <v>0</v>
      </c>
      <c r="BJ35" s="13">
        <v>5.5</v>
      </c>
      <c r="BK35" s="16">
        <v>0</v>
      </c>
      <c r="BL35" s="13">
        <v>0</v>
      </c>
      <c r="BM35" s="14">
        <v>1.875</v>
      </c>
      <c r="BN35" s="14">
        <v>3.625</v>
      </c>
      <c r="BO35" s="14">
        <v>0</v>
      </c>
      <c r="BP35" s="13">
        <v>0</v>
      </c>
    </row>
    <row r="36" spans="1:68">
      <c r="A36" s="12">
        <v>32</v>
      </c>
      <c r="B36" s="12" t="s">
        <v>260</v>
      </c>
      <c r="C36" s="12" t="s">
        <v>261</v>
      </c>
      <c r="D36" s="12" t="s">
        <v>262</v>
      </c>
      <c r="E36" s="12" t="s">
        <v>194</v>
      </c>
      <c r="F36" s="12" t="s">
        <v>135</v>
      </c>
      <c r="G36" s="12" t="s">
        <v>136</v>
      </c>
      <c r="H36" s="13">
        <f t="shared" si="0"/>
        <v>19.399999999999999</v>
      </c>
      <c r="I36" s="14">
        <f t="shared" si="1"/>
        <v>5.4</v>
      </c>
      <c r="J36" s="15">
        <f t="shared" si="2"/>
        <v>2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1.4</v>
      </c>
      <c r="U36" s="15">
        <v>0</v>
      </c>
      <c r="V36" s="15">
        <v>0</v>
      </c>
      <c r="W36" s="16">
        <v>0.9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2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14</v>
      </c>
      <c r="BA36" s="14">
        <f t="shared" si="9"/>
        <v>10</v>
      </c>
      <c r="BB36" s="14">
        <f t="shared" si="10"/>
        <v>9</v>
      </c>
      <c r="BC36" s="17">
        <v>13.5</v>
      </c>
      <c r="BD36" s="14">
        <v>0</v>
      </c>
      <c r="BE36" s="16">
        <v>0</v>
      </c>
      <c r="BF36" s="15">
        <f t="shared" si="11"/>
        <v>1</v>
      </c>
      <c r="BG36" s="15">
        <v>0</v>
      </c>
      <c r="BH36" s="15">
        <v>1</v>
      </c>
      <c r="BI36" s="16">
        <v>0</v>
      </c>
      <c r="BJ36" s="13">
        <v>4</v>
      </c>
      <c r="BK36" s="16">
        <v>0</v>
      </c>
      <c r="BL36" s="13">
        <v>0</v>
      </c>
      <c r="BM36" s="14">
        <v>0</v>
      </c>
      <c r="BN36" s="14">
        <v>4</v>
      </c>
      <c r="BO36" s="14">
        <v>0</v>
      </c>
      <c r="BP36" s="13">
        <v>0</v>
      </c>
    </row>
    <row r="37" spans="1:68">
      <c r="A37" s="12">
        <v>33</v>
      </c>
      <c r="B37" s="12" t="s">
        <v>183</v>
      </c>
      <c r="C37" s="12" t="s">
        <v>184</v>
      </c>
      <c r="D37" s="12" t="s">
        <v>185</v>
      </c>
      <c r="E37" s="12" t="s">
        <v>134</v>
      </c>
      <c r="F37" s="12" t="s">
        <v>135</v>
      </c>
      <c r="G37" s="12" t="s">
        <v>136</v>
      </c>
      <c r="H37" s="13">
        <f t="shared" si="0"/>
        <v>18.7</v>
      </c>
      <c r="I37" s="14">
        <f t="shared" si="1"/>
        <v>3.7</v>
      </c>
      <c r="J37" s="15">
        <f t="shared" si="2"/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si="3"/>
        <v>3.7</v>
      </c>
      <c r="U37" s="15">
        <v>0</v>
      </c>
      <c r="V37" s="15">
        <v>1</v>
      </c>
      <c r="W37" s="16">
        <v>0.7</v>
      </c>
      <c r="X37" s="16">
        <v>1</v>
      </c>
      <c r="Y37" s="15">
        <v>0</v>
      </c>
      <c r="Z37" s="16">
        <v>0</v>
      </c>
      <c r="AA37" s="15">
        <v>1</v>
      </c>
      <c r="AB37" s="16">
        <v>0</v>
      </c>
      <c r="AC37" s="16">
        <f t="shared" si="4"/>
        <v>0</v>
      </c>
      <c r="AD37" s="15"/>
      <c r="AE37" s="15"/>
      <c r="AF37" s="15"/>
      <c r="AG37" s="15"/>
      <c r="AH37" s="15"/>
      <c r="AI37" s="16"/>
      <c r="AJ37" s="14">
        <f t="shared" si="5"/>
        <v>0</v>
      </c>
      <c r="AK37" s="14">
        <f t="shared" si="6"/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si="7"/>
        <v>0</v>
      </c>
      <c r="AW37" s="16"/>
      <c r="AX37" s="17"/>
      <c r="AY37" s="16"/>
      <c r="AZ37" s="13">
        <f t="shared" si="8"/>
        <v>15</v>
      </c>
      <c r="BA37" s="14">
        <f t="shared" si="9"/>
        <v>9</v>
      </c>
      <c r="BB37" s="14">
        <f t="shared" si="10"/>
        <v>9</v>
      </c>
      <c r="BC37" s="17">
        <v>22.5</v>
      </c>
      <c r="BD37" s="14">
        <v>0</v>
      </c>
      <c r="BE37" s="16"/>
      <c r="BF37" s="15">
        <f t="shared" si="11"/>
        <v>0</v>
      </c>
      <c r="BG37" s="15"/>
      <c r="BH37" s="15"/>
      <c r="BI37" s="16">
        <v>0</v>
      </c>
      <c r="BJ37" s="13">
        <v>6</v>
      </c>
      <c r="BK37" s="16">
        <v>0</v>
      </c>
      <c r="BL37" s="13">
        <v>0</v>
      </c>
      <c r="BM37" s="14">
        <v>4</v>
      </c>
      <c r="BN37" s="14">
        <v>2</v>
      </c>
      <c r="BO37" s="14">
        <v>0</v>
      </c>
      <c r="BP37" s="13">
        <v>0</v>
      </c>
    </row>
    <row r="38" spans="1:68">
      <c r="A38" s="12">
        <v>34</v>
      </c>
      <c r="B38" s="12" t="s">
        <v>150</v>
      </c>
      <c r="C38" s="12" t="s">
        <v>151</v>
      </c>
      <c r="D38" s="12" t="s">
        <v>275</v>
      </c>
      <c r="E38" s="12" t="s">
        <v>134</v>
      </c>
      <c r="F38" s="12" t="s">
        <v>135</v>
      </c>
      <c r="G38" s="12" t="s">
        <v>136</v>
      </c>
      <c r="H38" s="13">
        <f t="shared" si="0"/>
        <v>18.649999999999999</v>
      </c>
      <c r="I38" s="14">
        <f t="shared" si="1"/>
        <v>2.9</v>
      </c>
      <c r="J38" s="15">
        <f t="shared" si="2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3"/>
        <v>1.9</v>
      </c>
      <c r="U38" s="15">
        <v>0</v>
      </c>
      <c r="V38" s="15">
        <v>0</v>
      </c>
      <c r="W38" s="16">
        <v>0.9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4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5"/>
        <v>0</v>
      </c>
      <c r="AK38" s="14">
        <f t="shared" si="6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7"/>
        <v>0</v>
      </c>
      <c r="AW38" s="16"/>
      <c r="AX38" s="17"/>
      <c r="AY38" s="16"/>
      <c r="AZ38" s="13">
        <f t="shared" si="8"/>
        <v>15.75</v>
      </c>
      <c r="BA38" s="14">
        <f t="shared" si="9"/>
        <v>9</v>
      </c>
      <c r="BB38" s="14">
        <f t="shared" si="10"/>
        <v>9</v>
      </c>
      <c r="BC38" s="17">
        <v>27.75</v>
      </c>
      <c r="BD38" s="14">
        <v>0</v>
      </c>
      <c r="BE38" s="16"/>
      <c r="BF38" s="15">
        <f t="shared" si="11"/>
        <v>0</v>
      </c>
      <c r="BG38" s="15"/>
      <c r="BH38" s="15"/>
      <c r="BI38" s="16">
        <v>0</v>
      </c>
      <c r="BJ38" s="13">
        <v>6.75</v>
      </c>
      <c r="BK38" s="16">
        <v>0</v>
      </c>
      <c r="BL38" s="13">
        <v>0</v>
      </c>
      <c r="BM38" s="14">
        <v>5.5</v>
      </c>
      <c r="BN38" s="14">
        <v>0.5</v>
      </c>
      <c r="BO38" s="14">
        <v>0.75</v>
      </c>
      <c r="BP38" s="13">
        <v>0</v>
      </c>
    </row>
    <row r="39" spans="1:68">
      <c r="A39" s="12">
        <v>35</v>
      </c>
      <c r="B39" s="12" t="s">
        <v>212</v>
      </c>
      <c r="C39" s="12" t="s">
        <v>213</v>
      </c>
      <c r="D39" s="12" t="s">
        <v>214</v>
      </c>
      <c r="E39" s="12" t="s">
        <v>134</v>
      </c>
      <c r="F39" s="12" t="s">
        <v>135</v>
      </c>
      <c r="G39" s="12" t="s">
        <v>136</v>
      </c>
      <c r="H39" s="13">
        <f t="shared" si="0"/>
        <v>18.375</v>
      </c>
      <c r="I39" s="14">
        <f t="shared" si="1"/>
        <v>1</v>
      </c>
      <c r="J39" s="15">
        <f t="shared" si="2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3"/>
        <v>1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4"/>
        <v>0</v>
      </c>
      <c r="AD39" s="15"/>
      <c r="AE39" s="15"/>
      <c r="AF39" s="15"/>
      <c r="AG39" s="15"/>
      <c r="AH39" s="15"/>
      <c r="AI39" s="16"/>
      <c r="AJ39" s="14">
        <f t="shared" si="5"/>
        <v>0</v>
      </c>
      <c r="AK39" s="14">
        <f t="shared" si="6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17.375</v>
      </c>
      <c r="BA39" s="14">
        <f t="shared" si="9"/>
        <v>10</v>
      </c>
      <c r="BB39" s="14">
        <f t="shared" si="10"/>
        <v>9</v>
      </c>
      <c r="BC39" s="17">
        <v>26.25</v>
      </c>
      <c r="BD39" s="14">
        <v>0</v>
      </c>
      <c r="BE39" s="16">
        <v>0</v>
      </c>
      <c r="BF39" s="15">
        <f t="shared" si="11"/>
        <v>1</v>
      </c>
      <c r="BG39" s="15">
        <v>0</v>
      </c>
      <c r="BH39" s="15">
        <v>1</v>
      </c>
      <c r="BI39" s="16">
        <v>0</v>
      </c>
      <c r="BJ39" s="13">
        <v>7.375</v>
      </c>
      <c r="BK39" s="16">
        <v>0</v>
      </c>
      <c r="BL39" s="13">
        <v>0</v>
      </c>
      <c r="BM39" s="14">
        <v>2.625</v>
      </c>
      <c r="BN39" s="14">
        <v>3.375</v>
      </c>
      <c r="BO39" s="14">
        <v>1.375</v>
      </c>
      <c r="BP39" s="13">
        <v>0</v>
      </c>
    </row>
    <row r="40" spans="1:68">
      <c r="A40" s="12">
        <v>36</v>
      </c>
      <c r="B40" s="12" t="s">
        <v>180</v>
      </c>
      <c r="C40" s="12" t="s">
        <v>181</v>
      </c>
      <c r="D40" s="12" t="s">
        <v>182</v>
      </c>
      <c r="E40" s="12" t="s">
        <v>134</v>
      </c>
      <c r="F40" s="12" t="s">
        <v>135</v>
      </c>
      <c r="G40" s="12" t="s">
        <v>136</v>
      </c>
      <c r="H40" s="13">
        <f t="shared" si="0"/>
        <v>18.125</v>
      </c>
      <c r="I40" s="14">
        <f t="shared" si="1"/>
        <v>9.5</v>
      </c>
      <c r="J40" s="15">
        <f t="shared" si="2"/>
        <v>7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0</v>
      </c>
      <c r="T40" s="16">
        <f t="shared" si="3"/>
        <v>1.5</v>
      </c>
      <c r="U40" s="15">
        <v>0</v>
      </c>
      <c r="V40" s="15">
        <v>0</v>
      </c>
      <c r="W40" s="16">
        <v>0</v>
      </c>
      <c r="X40" s="16">
        <v>1</v>
      </c>
      <c r="Y40" s="15">
        <v>0</v>
      </c>
      <c r="Z40" s="16">
        <v>0</v>
      </c>
      <c r="AA40" s="15">
        <v>0</v>
      </c>
      <c r="AB40" s="16">
        <v>0.5</v>
      </c>
      <c r="AC40" s="16">
        <f t="shared" si="4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5"/>
        <v>0</v>
      </c>
      <c r="AK40" s="14">
        <f t="shared" si="6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7"/>
        <v>0</v>
      </c>
      <c r="AW40" s="16"/>
      <c r="AX40" s="17"/>
      <c r="AY40" s="16"/>
      <c r="AZ40" s="13">
        <f t="shared" si="8"/>
        <v>8.625</v>
      </c>
      <c r="BA40" s="14">
        <f t="shared" si="9"/>
        <v>5.75</v>
      </c>
      <c r="BB40" s="14">
        <f t="shared" si="10"/>
        <v>5.75</v>
      </c>
      <c r="BC40" s="17">
        <v>5.75</v>
      </c>
      <c r="BD40" s="14">
        <v>0</v>
      </c>
      <c r="BE40" s="16"/>
      <c r="BF40" s="15">
        <f t="shared" si="11"/>
        <v>0</v>
      </c>
      <c r="BG40" s="15"/>
      <c r="BH40" s="15"/>
      <c r="BI40" s="16">
        <v>0</v>
      </c>
      <c r="BJ40" s="13">
        <v>2.875</v>
      </c>
      <c r="BK40" s="16">
        <v>0</v>
      </c>
      <c r="BL40" s="13">
        <v>0</v>
      </c>
      <c r="BM40" s="14">
        <v>0</v>
      </c>
      <c r="BN40" s="14">
        <v>2.875</v>
      </c>
      <c r="BO40" s="14">
        <v>0</v>
      </c>
      <c r="BP40" s="13">
        <v>0</v>
      </c>
    </row>
    <row r="41" spans="1:68">
      <c r="A41" s="12">
        <v>37</v>
      </c>
      <c r="B41" s="12" t="s">
        <v>147</v>
      </c>
      <c r="C41" s="12" t="s">
        <v>148</v>
      </c>
      <c r="D41" s="12" t="s">
        <v>149</v>
      </c>
      <c r="E41" s="12" t="s">
        <v>134</v>
      </c>
      <c r="F41" s="12" t="s">
        <v>135</v>
      </c>
      <c r="G41" s="12" t="s">
        <v>136</v>
      </c>
      <c r="H41" s="13">
        <f t="shared" si="0"/>
        <v>17.649999999999999</v>
      </c>
      <c r="I41" s="14">
        <f t="shared" si="1"/>
        <v>2.4</v>
      </c>
      <c r="J41" s="15">
        <f t="shared" si="2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3"/>
        <v>2.4</v>
      </c>
      <c r="U41" s="15">
        <v>0</v>
      </c>
      <c r="V41" s="15">
        <v>0</v>
      </c>
      <c r="W41" s="16">
        <v>1</v>
      </c>
      <c r="X41" s="16">
        <v>0.4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4"/>
        <v>0</v>
      </c>
      <c r="AD41" s="15"/>
      <c r="AE41" s="15"/>
      <c r="AF41" s="15"/>
      <c r="AG41" s="15"/>
      <c r="AH41" s="15"/>
      <c r="AI41" s="16"/>
      <c r="AJ41" s="14">
        <f t="shared" si="5"/>
        <v>0</v>
      </c>
      <c r="AK41" s="14">
        <f t="shared" si="6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7"/>
        <v>0</v>
      </c>
      <c r="AW41" s="16"/>
      <c r="AX41" s="17"/>
      <c r="AY41" s="16"/>
      <c r="AZ41" s="13">
        <f t="shared" si="8"/>
        <v>15.25</v>
      </c>
      <c r="BA41" s="14">
        <f t="shared" si="9"/>
        <v>9</v>
      </c>
      <c r="BB41" s="14">
        <f t="shared" si="10"/>
        <v>9</v>
      </c>
      <c r="BC41" s="17">
        <v>15.5</v>
      </c>
      <c r="BD41" s="14">
        <v>0</v>
      </c>
      <c r="BE41" s="16"/>
      <c r="BF41" s="15">
        <f t="shared" si="11"/>
        <v>0</v>
      </c>
      <c r="BG41" s="15"/>
      <c r="BH41" s="15"/>
      <c r="BI41" s="16">
        <v>0</v>
      </c>
      <c r="BJ41" s="13">
        <v>6.25</v>
      </c>
      <c r="BK41" s="16">
        <v>0</v>
      </c>
      <c r="BL41" s="13">
        <v>0</v>
      </c>
      <c r="BM41" s="14">
        <v>5.625</v>
      </c>
      <c r="BN41" s="14">
        <v>0.375</v>
      </c>
      <c r="BO41" s="14">
        <v>0</v>
      </c>
      <c r="BP41" s="13">
        <v>0.25</v>
      </c>
    </row>
    <row r="42" spans="1:68">
      <c r="A42" s="12">
        <v>38</v>
      </c>
      <c r="B42" s="12" t="s">
        <v>215</v>
      </c>
      <c r="C42" s="12" t="s">
        <v>216</v>
      </c>
      <c r="D42" s="12" t="s">
        <v>217</v>
      </c>
      <c r="E42" s="12" t="s">
        <v>134</v>
      </c>
      <c r="F42" s="12" t="s">
        <v>135</v>
      </c>
      <c r="G42" s="12" t="s">
        <v>136</v>
      </c>
      <c r="H42" s="13">
        <f t="shared" si="0"/>
        <v>17.5</v>
      </c>
      <c r="I42" s="14">
        <f t="shared" si="1"/>
        <v>6.5</v>
      </c>
      <c r="J42" s="15">
        <f t="shared" si="2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3"/>
        <v>2.5</v>
      </c>
      <c r="U42" s="15">
        <v>0</v>
      </c>
      <c r="V42" s="15">
        <v>1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0.5</v>
      </c>
      <c r="AC42" s="16">
        <f t="shared" si="4"/>
        <v>4</v>
      </c>
      <c r="AD42" s="15">
        <v>3</v>
      </c>
      <c r="AE42" s="15">
        <v>0</v>
      </c>
      <c r="AF42" s="15">
        <v>0</v>
      </c>
      <c r="AG42" s="15">
        <v>0</v>
      </c>
      <c r="AH42" s="15">
        <v>1</v>
      </c>
      <c r="AI42" s="16">
        <v>0</v>
      </c>
      <c r="AJ42" s="14">
        <f t="shared" si="5"/>
        <v>0</v>
      </c>
      <c r="AK42" s="14">
        <f t="shared" si="6"/>
        <v>0</v>
      </c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>
        <f t="shared" si="7"/>
        <v>0</v>
      </c>
      <c r="AW42" s="16"/>
      <c r="AX42" s="17"/>
      <c r="AY42" s="16"/>
      <c r="AZ42" s="13">
        <f t="shared" si="8"/>
        <v>11</v>
      </c>
      <c r="BA42" s="14">
        <f t="shared" si="9"/>
        <v>9</v>
      </c>
      <c r="BB42" s="14">
        <f t="shared" si="10"/>
        <v>9</v>
      </c>
      <c r="BC42" s="17">
        <v>12.5</v>
      </c>
      <c r="BD42" s="14">
        <v>0</v>
      </c>
      <c r="BE42" s="16"/>
      <c r="BF42" s="15">
        <f t="shared" si="11"/>
        <v>0</v>
      </c>
      <c r="BG42" s="15"/>
      <c r="BH42" s="15"/>
      <c r="BI42" s="16">
        <v>0</v>
      </c>
      <c r="BJ42" s="13">
        <v>2</v>
      </c>
      <c r="BK42" s="16">
        <v>0</v>
      </c>
      <c r="BL42" s="13">
        <v>0</v>
      </c>
      <c r="BM42" s="14">
        <v>0</v>
      </c>
      <c r="BN42" s="14">
        <v>2</v>
      </c>
      <c r="BO42" s="14">
        <v>0</v>
      </c>
      <c r="BP42" s="13">
        <v>0</v>
      </c>
    </row>
    <row r="43" spans="1:68">
      <c r="A43" s="12">
        <v>39</v>
      </c>
      <c r="B43" s="12" t="s">
        <v>251</v>
      </c>
      <c r="C43" s="12" t="s">
        <v>252</v>
      </c>
      <c r="D43" s="12" t="s">
        <v>253</v>
      </c>
      <c r="E43" s="12" t="s">
        <v>134</v>
      </c>
      <c r="F43" s="12" t="s">
        <v>135</v>
      </c>
      <c r="G43" s="12" t="s">
        <v>136</v>
      </c>
      <c r="H43" s="13">
        <f t="shared" si="0"/>
        <v>16.25</v>
      </c>
      <c r="I43" s="14">
        <f t="shared" si="1"/>
        <v>2.5</v>
      </c>
      <c r="J43" s="15">
        <f t="shared" si="2"/>
        <v>2</v>
      </c>
      <c r="K43" s="15">
        <v>0</v>
      </c>
      <c r="L43" s="15">
        <v>0</v>
      </c>
      <c r="M43" s="15">
        <v>0</v>
      </c>
      <c r="N43" s="15">
        <v>0</v>
      </c>
      <c r="O43" s="15">
        <v>2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0.5</v>
      </c>
      <c r="U43" s="15">
        <v>0</v>
      </c>
      <c r="V43" s="15">
        <v>0</v>
      </c>
      <c r="W43" s="16">
        <v>0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4"/>
        <v>0</v>
      </c>
      <c r="AD43" s="15"/>
      <c r="AE43" s="15"/>
      <c r="AF43" s="15"/>
      <c r="AG43" s="15"/>
      <c r="AH43" s="15"/>
      <c r="AI43" s="16"/>
      <c r="AJ43" s="14">
        <f t="shared" si="5"/>
        <v>0</v>
      </c>
      <c r="AK43" s="14">
        <f t="shared" si="6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7"/>
        <v>0</v>
      </c>
      <c r="AW43" s="16"/>
      <c r="AX43" s="17"/>
      <c r="AY43" s="16"/>
      <c r="AZ43" s="13">
        <f t="shared" si="8"/>
        <v>13.75</v>
      </c>
      <c r="BA43" s="14">
        <f t="shared" si="9"/>
        <v>9</v>
      </c>
      <c r="BB43" s="14">
        <f t="shared" si="10"/>
        <v>9</v>
      </c>
      <c r="BC43" s="17">
        <v>17.75</v>
      </c>
      <c r="BD43" s="14">
        <v>0</v>
      </c>
      <c r="BE43" s="16"/>
      <c r="BF43" s="15">
        <f t="shared" si="11"/>
        <v>0</v>
      </c>
      <c r="BG43" s="15"/>
      <c r="BH43" s="15"/>
      <c r="BI43" s="16">
        <v>0</v>
      </c>
      <c r="BJ43" s="13">
        <v>4.75</v>
      </c>
      <c r="BK43" s="16">
        <v>0</v>
      </c>
      <c r="BL43" s="13">
        <v>0</v>
      </c>
      <c r="BM43" s="14">
        <v>0.75</v>
      </c>
      <c r="BN43" s="14">
        <v>4</v>
      </c>
      <c r="BO43" s="14">
        <v>0</v>
      </c>
      <c r="BP43" s="13">
        <v>0</v>
      </c>
    </row>
    <row r="44" spans="1:68">
      <c r="A44" s="12">
        <v>40</v>
      </c>
      <c r="B44" s="12" t="s">
        <v>245</v>
      </c>
      <c r="C44" s="12" t="s">
        <v>246</v>
      </c>
      <c r="D44" s="12" t="s">
        <v>247</v>
      </c>
      <c r="E44" s="12" t="s">
        <v>248</v>
      </c>
      <c r="F44" s="12" t="s">
        <v>135</v>
      </c>
      <c r="G44" s="12" t="s">
        <v>136</v>
      </c>
      <c r="H44" s="13">
        <f t="shared" si="0"/>
        <v>15.5625</v>
      </c>
      <c r="I44" s="14">
        <f t="shared" si="1"/>
        <v>0</v>
      </c>
      <c r="J44" s="15">
        <f t="shared" si="2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3"/>
        <v>0</v>
      </c>
      <c r="U44" s="15"/>
      <c r="V44" s="15"/>
      <c r="W44" s="16"/>
      <c r="X44" s="16"/>
      <c r="Y44" s="15"/>
      <c r="Z44" s="16"/>
      <c r="AA44" s="15"/>
      <c r="AB44" s="16"/>
      <c r="AC44" s="16">
        <f t="shared" si="4"/>
        <v>0</v>
      </c>
      <c r="AD44" s="15"/>
      <c r="AE44" s="15"/>
      <c r="AF44" s="15"/>
      <c r="AG44" s="15"/>
      <c r="AH44" s="15"/>
      <c r="AI44" s="16"/>
      <c r="AJ44" s="14">
        <f t="shared" si="5"/>
        <v>0</v>
      </c>
      <c r="AK44" s="14">
        <f t="shared" si="6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7"/>
        <v>0</v>
      </c>
      <c r="AW44" s="16"/>
      <c r="AX44" s="17"/>
      <c r="AY44" s="16"/>
      <c r="AZ44" s="13">
        <f t="shared" si="8"/>
        <v>15.5625</v>
      </c>
      <c r="BA44" s="14">
        <f t="shared" si="9"/>
        <v>9</v>
      </c>
      <c r="BB44" s="14">
        <f t="shared" si="10"/>
        <v>9</v>
      </c>
      <c r="BC44" s="17">
        <v>16.75</v>
      </c>
      <c r="BD44" s="14">
        <v>0</v>
      </c>
      <c r="BE44" s="16"/>
      <c r="BF44" s="15">
        <f t="shared" si="11"/>
        <v>0</v>
      </c>
      <c r="BG44" s="15"/>
      <c r="BH44" s="15"/>
      <c r="BI44" s="16">
        <v>0</v>
      </c>
      <c r="BJ44" s="13">
        <v>6.5625</v>
      </c>
      <c r="BK44" s="16">
        <v>0</v>
      </c>
      <c r="BL44" s="13">
        <v>0</v>
      </c>
      <c r="BM44" s="14">
        <v>6</v>
      </c>
      <c r="BN44" s="14">
        <v>0</v>
      </c>
      <c r="BO44" s="14">
        <v>0</v>
      </c>
      <c r="BP44" s="13">
        <v>0.5625</v>
      </c>
    </row>
    <row r="45" spans="1:68">
      <c r="A45" s="12">
        <v>41</v>
      </c>
      <c r="B45" s="12" t="s">
        <v>249</v>
      </c>
      <c r="C45" s="12" t="s">
        <v>250</v>
      </c>
      <c r="D45" s="12" t="s">
        <v>278</v>
      </c>
      <c r="E45" s="12" t="s">
        <v>134</v>
      </c>
      <c r="F45" s="12" t="s">
        <v>135</v>
      </c>
      <c r="G45" s="12" t="s">
        <v>136</v>
      </c>
      <c r="H45" s="13">
        <f t="shared" si="0"/>
        <v>15.25</v>
      </c>
      <c r="I45" s="14">
        <f t="shared" si="1"/>
        <v>5</v>
      </c>
      <c r="J45" s="15">
        <f t="shared" si="2"/>
        <v>2</v>
      </c>
      <c r="K45" s="15">
        <v>0</v>
      </c>
      <c r="L45" s="15">
        <v>0</v>
      </c>
      <c r="M45" s="15">
        <v>0</v>
      </c>
      <c r="N45" s="15">
        <v>0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6">
        <f t="shared" si="3"/>
        <v>3</v>
      </c>
      <c r="U45" s="15">
        <v>0</v>
      </c>
      <c r="V45" s="15">
        <v>2</v>
      </c>
      <c r="W45" s="16">
        <v>1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4"/>
        <v>0</v>
      </c>
      <c r="AD45" s="15"/>
      <c r="AE45" s="15"/>
      <c r="AF45" s="15"/>
      <c r="AG45" s="15"/>
      <c r="AH45" s="15"/>
      <c r="AI45" s="16"/>
      <c r="AJ45" s="14">
        <f t="shared" si="5"/>
        <v>0</v>
      </c>
      <c r="AK45" s="14">
        <f t="shared" si="6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7"/>
        <v>0</v>
      </c>
      <c r="AW45" s="16"/>
      <c r="AX45" s="17"/>
      <c r="AY45" s="16"/>
      <c r="AZ45" s="13">
        <f t="shared" si="8"/>
        <v>10.25</v>
      </c>
      <c r="BA45" s="14">
        <f t="shared" si="9"/>
        <v>9</v>
      </c>
      <c r="BB45" s="14">
        <f t="shared" si="10"/>
        <v>9</v>
      </c>
      <c r="BC45" s="17">
        <v>21.75</v>
      </c>
      <c r="BD45" s="14">
        <v>0</v>
      </c>
      <c r="BE45" s="16"/>
      <c r="BF45" s="15">
        <f t="shared" si="11"/>
        <v>0</v>
      </c>
      <c r="BG45" s="15"/>
      <c r="BH45" s="15"/>
      <c r="BI45" s="16">
        <v>0</v>
      </c>
      <c r="BJ45" s="13">
        <v>1.25</v>
      </c>
      <c r="BK45" s="16">
        <v>0</v>
      </c>
      <c r="BL45" s="13">
        <v>0</v>
      </c>
      <c r="BM45" s="14">
        <v>0</v>
      </c>
      <c r="BN45" s="14">
        <v>1.125</v>
      </c>
      <c r="BO45" s="14">
        <v>0.125</v>
      </c>
      <c r="BP45" s="13">
        <v>0</v>
      </c>
    </row>
    <row r="46" spans="1:68">
      <c r="A46" s="12">
        <v>42</v>
      </c>
      <c r="B46" s="12" t="s">
        <v>254</v>
      </c>
      <c r="C46" s="12" t="s">
        <v>255</v>
      </c>
      <c r="D46" s="12" t="s">
        <v>256</v>
      </c>
      <c r="E46" s="12" t="s">
        <v>134</v>
      </c>
      <c r="F46" s="12" t="s">
        <v>135</v>
      </c>
      <c r="G46" s="12" t="s">
        <v>136</v>
      </c>
      <c r="H46" s="13">
        <f t="shared" si="0"/>
        <v>15</v>
      </c>
      <c r="I46" s="14">
        <f t="shared" si="1"/>
        <v>2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1</v>
      </c>
      <c r="U46" s="15">
        <v>0</v>
      </c>
      <c r="V46" s="15">
        <v>0</v>
      </c>
      <c r="W46" s="16">
        <v>0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4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5"/>
        <v>0</v>
      </c>
      <c r="AK46" s="14">
        <f t="shared" si="6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7"/>
        <v>0</v>
      </c>
      <c r="AW46" s="16"/>
      <c r="AX46" s="17"/>
      <c r="AY46" s="16"/>
      <c r="AZ46" s="13">
        <f t="shared" si="8"/>
        <v>13</v>
      </c>
      <c r="BA46" s="14">
        <f t="shared" si="9"/>
        <v>9</v>
      </c>
      <c r="BB46" s="14">
        <f t="shared" si="10"/>
        <v>9</v>
      </c>
      <c r="BC46" s="17">
        <v>14.25</v>
      </c>
      <c r="BD46" s="14">
        <v>0</v>
      </c>
      <c r="BE46" s="16"/>
      <c r="BF46" s="15">
        <f t="shared" si="11"/>
        <v>0</v>
      </c>
      <c r="BG46" s="15"/>
      <c r="BH46" s="15"/>
      <c r="BI46" s="16">
        <v>0</v>
      </c>
      <c r="BJ46" s="13">
        <v>4</v>
      </c>
      <c r="BK46" s="16">
        <v>0</v>
      </c>
      <c r="BL46" s="13">
        <v>0</v>
      </c>
      <c r="BM46" s="14">
        <v>0</v>
      </c>
      <c r="BN46" s="14">
        <v>4</v>
      </c>
      <c r="BO46" s="14">
        <v>0</v>
      </c>
      <c r="BP46" s="13">
        <v>0</v>
      </c>
    </row>
    <row r="47" spans="1:68">
      <c r="A47" s="12">
        <v>43</v>
      </c>
      <c r="B47" s="12" t="s">
        <v>227</v>
      </c>
      <c r="C47" s="12" t="s">
        <v>228</v>
      </c>
      <c r="D47" s="12" t="s">
        <v>229</v>
      </c>
      <c r="E47" s="12" t="s">
        <v>134</v>
      </c>
      <c r="F47" s="12" t="s">
        <v>135</v>
      </c>
      <c r="G47" s="12" t="s">
        <v>136</v>
      </c>
      <c r="H47" s="13">
        <f t="shared" si="0"/>
        <v>14.875</v>
      </c>
      <c r="I47" s="14">
        <f t="shared" si="1"/>
        <v>3.9</v>
      </c>
      <c r="J47" s="15">
        <f t="shared" si="2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3"/>
        <v>2.9</v>
      </c>
      <c r="U47" s="15">
        <v>0</v>
      </c>
      <c r="V47" s="15">
        <v>1</v>
      </c>
      <c r="W47" s="16">
        <v>0.9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4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5"/>
        <v>0</v>
      </c>
      <c r="AK47" s="14">
        <f t="shared" si="6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10.975</v>
      </c>
      <c r="BA47" s="14">
        <f t="shared" si="9"/>
        <v>8.1</v>
      </c>
      <c r="BB47" s="14">
        <f t="shared" si="10"/>
        <v>7</v>
      </c>
      <c r="BC47" s="17">
        <v>7</v>
      </c>
      <c r="BD47" s="14">
        <v>0</v>
      </c>
      <c r="BE47" s="16">
        <v>0.1</v>
      </c>
      <c r="BF47" s="15">
        <f t="shared" si="11"/>
        <v>1</v>
      </c>
      <c r="BG47" s="15">
        <v>0</v>
      </c>
      <c r="BH47" s="15">
        <v>1</v>
      </c>
      <c r="BI47" s="16">
        <v>0</v>
      </c>
      <c r="BJ47" s="13">
        <v>2.875</v>
      </c>
      <c r="BK47" s="16">
        <v>0</v>
      </c>
      <c r="BL47" s="13">
        <v>0</v>
      </c>
      <c r="BM47" s="14">
        <v>0</v>
      </c>
      <c r="BN47" s="14">
        <v>1.125</v>
      </c>
      <c r="BO47" s="14">
        <v>0</v>
      </c>
      <c r="BP47" s="13">
        <v>1.75</v>
      </c>
    </row>
    <row r="48" spans="1:68">
      <c r="A48" s="12">
        <v>44</v>
      </c>
      <c r="B48" s="12" t="s">
        <v>230</v>
      </c>
      <c r="C48" s="12" t="s">
        <v>231</v>
      </c>
      <c r="D48" s="12" t="s">
        <v>232</v>
      </c>
      <c r="E48" s="12" t="s">
        <v>134</v>
      </c>
      <c r="F48" s="12" t="s">
        <v>135</v>
      </c>
      <c r="G48" s="12" t="s">
        <v>136</v>
      </c>
      <c r="H48" s="13">
        <f t="shared" si="0"/>
        <v>14.4375</v>
      </c>
      <c r="I48" s="14">
        <f t="shared" si="1"/>
        <v>3</v>
      </c>
      <c r="J48" s="15">
        <f t="shared" si="2"/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f t="shared" si="3"/>
        <v>1</v>
      </c>
      <c r="U48" s="15">
        <v>0</v>
      </c>
      <c r="V48" s="15">
        <v>0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2</v>
      </c>
      <c r="AD48" s="15">
        <v>0</v>
      </c>
      <c r="AE48" s="15">
        <v>2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0</v>
      </c>
      <c r="AK48" s="14">
        <f t="shared" si="6"/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 t="shared" si="7"/>
        <v>0</v>
      </c>
      <c r="AW48" s="16"/>
      <c r="AX48" s="17"/>
      <c r="AY48" s="16"/>
      <c r="AZ48" s="13">
        <f t="shared" si="8"/>
        <v>11.4375</v>
      </c>
      <c r="BA48" s="14">
        <f t="shared" si="9"/>
        <v>9</v>
      </c>
      <c r="BB48" s="14">
        <f t="shared" si="10"/>
        <v>9</v>
      </c>
      <c r="BC48" s="17">
        <v>16.5</v>
      </c>
      <c r="BD48" s="14">
        <v>0</v>
      </c>
      <c r="BE48" s="16"/>
      <c r="BF48" s="15">
        <f t="shared" si="11"/>
        <v>0</v>
      </c>
      <c r="BG48" s="15"/>
      <c r="BH48" s="15"/>
      <c r="BI48" s="16">
        <v>0</v>
      </c>
      <c r="BJ48" s="13">
        <v>2.4375</v>
      </c>
      <c r="BK48" s="16">
        <v>0</v>
      </c>
      <c r="BL48" s="13">
        <v>0</v>
      </c>
      <c r="BM48" s="14">
        <v>0.75</v>
      </c>
      <c r="BN48" s="14">
        <v>0.375</v>
      </c>
      <c r="BO48" s="14">
        <v>0</v>
      </c>
      <c r="BP48" s="13">
        <v>1.3125</v>
      </c>
    </row>
    <row r="49" spans="1:68">
      <c r="A49" s="12">
        <v>45</v>
      </c>
      <c r="B49" s="12" t="s">
        <v>218</v>
      </c>
      <c r="C49" s="12" t="s">
        <v>219</v>
      </c>
      <c r="D49" s="12" t="s">
        <v>220</v>
      </c>
      <c r="E49" s="12" t="s">
        <v>134</v>
      </c>
      <c r="F49" s="12" t="s">
        <v>135</v>
      </c>
      <c r="G49" s="12" t="s">
        <v>136</v>
      </c>
      <c r="H49" s="13">
        <f t="shared" si="0"/>
        <v>14.25</v>
      </c>
      <c r="I49" s="14">
        <f t="shared" si="1"/>
        <v>0</v>
      </c>
      <c r="J49" s="15">
        <f t="shared" si="2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3"/>
        <v>0</v>
      </c>
      <c r="U49" s="15"/>
      <c r="V49" s="15"/>
      <c r="W49" s="16"/>
      <c r="X49" s="16"/>
      <c r="Y49" s="15"/>
      <c r="Z49" s="16"/>
      <c r="AA49" s="15"/>
      <c r="AB49" s="16"/>
      <c r="AC49" s="16">
        <f t="shared" si="4"/>
        <v>0</v>
      </c>
      <c r="AD49" s="15"/>
      <c r="AE49" s="15"/>
      <c r="AF49" s="15"/>
      <c r="AG49" s="15"/>
      <c r="AH49" s="15"/>
      <c r="AI49" s="16"/>
      <c r="AJ49" s="14">
        <f t="shared" si="5"/>
        <v>0</v>
      </c>
      <c r="AK49" s="14">
        <f t="shared" si="6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7"/>
        <v>0</v>
      </c>
      <c r="AW49" s="16">
        <v>0</v>
      </c>
      <c r="AX49" s="17">
        <v>0</v>
      </c>
      <c r="AY49" s="16">
        <v>0</v>
      </c>
      <c r="AZ49" s="13">
        <f t="shared" si="8"/>
        <v>14.25</v>
      </c>
      <c r="BA49" s="14">
        <f t="shared" si="9"/>
        <v>11</v>
      </c>
      <c r="BB49" s="14">
        <f t="shared" si="10"/>
        <v>9</v>
      </c>
      <c r="BC49" s="17">
        <v>14</v>
      </c>
      <c r="BD49" s="14">
        <v>0</v>
      </c>
      <c r="BE49" s="16">
        <v>0</v>
      </c>
      <c r="BF49" s="15">
        <f t="shared" si="11"/>
        <v>2</v>
      </c>
      <c r="BG49" s="15">
        <v>0</v>
      </c>
      <c r="BH49" s="15">
        <v>2</v>
      </c>
      <c r="BI49" s="16">
        <v>0</v>
      </c>
      <c r="BJ49" s="13">
        <v>3.25</v>
      </c>
      <c r="BK49" s="16">
        <v>0</v>
      </c>
      <c r="BL49" s="13">
        <v>0</v>
      </c>
      <c r="BM49" s="14">
        <v>1.875</v>
      </c>
      <c r="BN49" s="14">
        <v>1.125</v>
      </c>
      <c r="BO49" s="14">
        <v>0</v>
      </c>
      <c r="BP49" s="13">
        <v>0.25</v>
      </c>
    </row>
    <row r="50" spans="1:68">
      <c r="A50" s="12">
        <v>46</v>
      </c>
      <c r="B50" s="12" t="s">
        <v>156</v>
      </c>
      <c r="C50" s="12" t="s">
        <v>157</v>
      </c>
      <c r="D50" s="12" t="s">
        <v>158</v>
      </c>
      <c r="E50" s="12" t="s">
        <v>134</v>
      </c>
      <c r="F50" s="12" t="s">
        <v>135</v>
      </c>
      <c r="G50" s="12" t="s">
        <v>136</v>
      </c>
      <c r="H50" s="13">
        <f t="shared" si="0"/>
        <v>10.525</v>
      </c>
      <c r="I50" s="14">
        <f t="shared" si="1"/>
        <v>1.4</v>
      </c>
      <c r="J50" s="15">
        <f t="shared" si="2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3"/>
        <v>1.4</v>
      </c>
      <c r="U50" s="15">
        <v>0</v>
      </c>
      <c r="V50" s="15">
        <v>1</v>
      </c>
      <c r="W50" s="16">
        <v>0</v>
      </c>
      <c r="X50" s="16">
        <v>0.4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4"/>
        <v>0</v>
      </c>
      <c r="AD50" s="15"/>
      <c r="AE50" s="15"/>
      <c r="AF50" s="15"/>
      <c r="AG50" s="15"/>
      <c r="AH50" s="15"/>
      <c r="AI50" s="16"/>
      <c r="AJ50" s="14">
        <f t="shared" si="5"/>
        <v>0</v>
      </c>
      <c r="AK50" s="14">
        <f t="shared" si="6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7"/>
        <v>0</v>
      </c>
      <c r="AW50" s="16"/>
      <c r="AX50" s="17"/>
      <c r="AY50" s="16"/>
      <c r="AZ50" s="13">
        <f t="shared" si="8"/>
        <v>9.125</v>
      </c>
      <c r="BA50" s="14">
        <f t="shared" si="9"/>
        <v>9</v>
      </c>
      <c r="BB50" s="14">
        <f t="shared" si="10"/>
        <v>9</v>
      </c>
      <c r="BC50" s="17">
        <v>13.25</v>
      </c>
      <c r="BD50" s="14">
        <v>0</v>
      </c>
      <c r="BE50" s="16"/>
      <c r="BF50" s="15">
        <f t="shared" si="11"/>
        <v>0</v>
      </c>
      <c r="BG50" s="15"/>
      <c r="BH50" s="15"/>
      <c r="BI50" s="16">
        <v>0</v>
      </c>
      <c r="BJ50" s="13">
        <v>0.125</v>
      </c>
      <c r="BK50" s="16">
        <v>0</v>
      </c>
      <c r="BL50" s="13">
        <v>0</v>
      </c>
      <c r="BM50" s="14">
        <v>0</v>
      </c>
      <c r="BN50" s="14">
        <v>0</v>
      </c>
      <c r="BO50" s="14">
        <v>0.125</v>
      </c>
      <c r="BP50" s="13">
        <v>0</v>
      </c>
    </row>
    <row r="51" spans="1:68">
      <c r="A51" s="12">
        <v>47</v>
      </c>
      <c r="B51" s="12" t="s">
        <v>239</v>
      </c>
      <c r="C51" s="12" t="s">
        <v>240</v>
      </c>
      <c r="D51" s="12" t="s">
        <v>241</v>
      </c>
      <c r="E51" s="12" t="s">
        <v>134</v>
      </c>
      <c r="F51" s="12" t="s">
        <v>135</v>
      </c>
      <c r="G51" s="12" t="s">
        <v>136</v>
      </c>
      <c r="H51" s="13">
        <f t="shared" si="0"/>
        <v>9.6999999999999993</v>
      </c>
      <c r="I51" s="14">
        <f t="shared" si="1"/>
        <v>0.7</v>
      </c>
      <c r="J51" s="15">
        <f t="shared" si="2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3"/>
        <v>0.7</v>
      </c>
      <c r="U51" s="15">
        <v>0</v>
      </c>
      <c r="V51" s="15">
        <v>0</v>
      </c>
      <c r="W51" s="16">
        <v>0</v>
      </c>
      <c r="X51" s="16">
        <v>0.7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4"/>
        <v>0</v>
      </c>
      <c r="AD51" s="15"/>
      <c r="AE51" s="15"/>
      <c r="AF51" s="15"/>
      <c r="AG51" s="15"/>
      <c r="AH51" s="15"/>
      <c r="AI51" s="16"/>
      <c r="AJ51" s="14">
        <f t="shared" si="5"/>
        <v>0</v>
      </c>
      <c r="AK51" s="14">
        <f t="shared" si="6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7"/>
        <v>0</v>
      </c>
      <c r="AW51" s="16"/>
      <c r="AX51" s="17"/>
      <c r="AY51" s="16"/>
      <c r="AZ51" s="13">
        <f t="shared" si="8"/>
        <v>9</v>
      </c>
      <c r="BA51" s="14">
        <f t="shared" si="9"/>
        <v>9</v>
      </c>
      <c r="BB51" s="14">
        <f t="shared" si="10"/>
        <v>9</v>
      </c>
      <c r="BC51" s="17">
        <v>23.25</v>
      </c>
      <c r="BD51" s="14">
        <v>0</v>
      </c>
      <c r="BE51" s="16"/>
      <c r="BF51" s="15">
        <f t="shared" si="11"/>
        <v>0</v>
      </c>
      <c r="BG51" s="15"/>
      <c r="BH51" s="15"/>
      <c r="BI51" s="16">
        <v>0</v>
      </c>
      <c r="BJ51" s="13">
        <v>0</v>
      </c>
      <c r="BK51" s="16">
        <v>0</v>
      </c>
      <c r="BL51" s="13">
        <v>0</v>
      </c>
      <c r="BM51" s="14">
        <v>0</v>
      </c>
      <c r="BN51" s="14">
        <v>0</v>
      </c>
      <c r="BO51" s="14">
        <v>0</v>
      </c>
      <c r="BP51" s="13">
        <v>0</v>
      </c>
    </row>
  </sheetData>
  <sortState xmlns:xlrd2="http://schemas.microsoft.com/office/spreadsheetml/2017/richdata2" ref="A8:BP51">
    <sortCondition descending="1" ref="H5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ΦΛΩΡΙΝΑΣ_Μοριοδό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Tassos Moschos</cp:lastModifiedBy>
  <dcterms:modified xsi:type="dcterms:W3CDTF">2023-02-21T18:02:15Z</dcterms:modified>
</cp:coreProperties>
</file>